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ThisWorkbook"/>
  <mc:AlternateContent xmlns:mc="http://schemas.openxmlformats.org/markup-compatibility/2006">
    <mc:Choice Requires="x15">
      <x15ac:absPath xmlns:x15ac="http://schemas.microsoft.com/office/spreadsheetml/2010/11/ac" url="S:\Quality and Patient Safety\Infection Control\Primary Care Folder\GP practice audit tools\"/>
    </mc:Choice>
  </mc:AlternateContent>
  <xr:revisionPtr revIDLastSave="0" documentId="13_ncr:1_{006B447B-0F94-4E7C-B2AF-4CD0C9B2FB63}" xr6:coauthVersionLast="47" xr6:coauthVersionMax="47" xr10:uidLastSave="{00000000-0000-0000-0000-000000000000}"/>
  <bookViews>
    <workbookView xWindow="-110" yWindow="-110" windowWidth="19420" windowHeight="10420" tabRatio="853" activeTab="3" xr2:uid="{00000000-000D-0000-FFFF-FFFF00000000}"/>
  </bookViews>
  <sheets>
    <sheet name="Cleaning Audit Score Sheet" sheetId="27" r:id="rId1"/>
    <sheet name="Introduction" sheetId="29" r:id="rId2"/>
    <sheet name=" Instructions" sheetId="26" r:id="rId3"/>
    <sheet name="Template Audit Score Sheet" sheetId="1" r:id="rId4"/>
    <sheet name="Comments " sheetId="23" r:id="rId5"/>
    <sheet name="Pie Chart" sheetId="3" r:id="rId6"/>
  </sheets>
  <definedNames>
    <definedName name="_xlnm.Print_Area" localSheetId="0">'Cleaning Audit Score Sheet'!$A$1:$T$48</definedName>
    <definedName name="_xlnm.Print_Area" localSheetId="1">Introduction!$A$1:$U$16</definedName>
    <definedName name="_xlnm.Print_Area" localSheetId="3">'Template Audit Score Sheet'!$A$1:$BB$70</definedName>
    <definedName name="TABLE" localSheetId="3">'Template Audit Score Sheet'!#REF!</definedName>
    <definedName name="TABLE_2" localSheetId="3">'Template Audit Score Sheet'!#REF!</definedName>
    <definedName name="Z_46A36319_7F6D_4634_8250_69DE631588A8_.wvu.Cols" localSheetId="5" hidden="1">'Pie Chart'!$C:$F</definedName>
    <definedName name="Z_46A36319_7F6D_4634_8250_69DE631588A8_.wvu.PrintArea" localSheetId="3" hidden="1">'Template Audit Score Sheet'!$A$1:$BB$70</definedName>
    <definedName name="Z_4CB3ED3F_5B86_4157_93E0_169771F12619_.wvu.Cols" localSheetId="5" hidden="1">'Pie Chart'!$C:$F</definedName>
    <definedName name="Z_4CB3ED3F_5B86_4157_93E0_169771F12619_.wvu.PrintArea" localSheetId="3" hidden="1">'Template Audit Score Sheet'!$A$1:$BB$70</definedName>
  </definedNames>
  <calcPr calcId="191029"/>
  <customWorkbookViews>
    <customWorkbookView name="nhse - Personal View" guid="{4CB3ED3F-5B86-4157-93E0-169771F12619}" mergeInterval="0" personalView="1" maximized="1" windowWidth="796" windowHeight="436" tabRatio="607" activeSheetId="3" showComments="commIndAndComment"/>
    <customWorkbookView name="gkochane - Personal View" guid="{46A36319-7F6D-4634-8250-69DE631588A8}" mergeInterval="0" personalView="1" maximized="1" windowWidth="796" windowHeight="411" tabRatio="60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Z63" i="1" l="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AM1" i="1" s="1"/>
  <c r="K63" i="1"/>
  <c r="J63" i="1"/>
  <c r="I63" i="1"/>
  <c r="H63" i="1"/>
  <c r="G63" i="1"/>
  <c r="F63" i="1"/>
  <c r="E63" i="1"/>
  <c r="D63" i="1"/>
  <c r="C63"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K2" i="1" s="1"/>
  <c r="M62" i="1"/>
  <c r="L62" i="1"/>
  <c r="K62" i="1"/>
  <c r="J62" i="1"/>
  <c r="AJ68" i="1" s="1"/>
  <c r="I62" i="1"/>
  <c r="H62" i="1"/>
  <c r="G62" i="1"/>
  <c r="F62" i="1"/>
  <c r="E62" i="1"/>
  <c r="D62" i="1"/>
  <c r="C62" i="1"/>
  <c r="BB61" i="1"/>
  <c r="BA61" i="1"/>
  <c r="BA60" i="1"/>
  <c r="BB60" i="1" s="1"/>
  <c r="BA59" i="1"/>
  <c r="BB59" i="1" s="1"/>
  <c r="BB58" i="1"/>
  <c r="BA58" i="1"/>
  <c r="BB57" i="1"/>
  <c r="BA57" i="1"/>
  <c r="BA56" i="1"/>
  <c r="BB56" i="1" s="1"/>
  <c r="BA55" i="1"/>
  <c r="BB55" i="1" s="1"/>
  <c r="BB54" i="1"/>
  <c r="BA54" i="1"/>
  <c r="BB53" i="1"/>
  <c r="BA53" i="1"/>
  <c r="BA52" i="1"/>
  <c r="BB52" i="1" s="1"/>
  <c r="BA51" i="1"/>
  <c r="BB51" i="1" s="1"/>
  <c r="BB50" i="1"/>
  <c r="BA50" i="1"/>
  <c r="BB49" i="1"/>
  <c r="BA49" i="1"/>
  <c r="BA48" i="1"/>
  <c r="BB48" i="1" s="1"/>
  <c r="BA47" i="1"/>
  <c r="BB47" i="1" s="1"/>
  <c r="BB46" i="1"/>
  <c r="BA46" i="1"/>
  <c r="BB45" i="1"/>
  <c r="BA45" i="1"/>
  <c r="BA44" i="1"/>
  <c r="BB44" i="1" s="1"/>
  <c r="BA43" i="1"/>
  <c r="BB43" i="1" s="1"/>
  <c r="BB42" i="1"/>
  <c r="BA42" i="1"/>
  <c r="BB41" i="1"/>
  <c r="BA41" i="1"/>
  <c r="BA40" i="1"/>
  <c r="BB40" i="1" s="1"/>
  <c r="BA39" i="1"/>
  <c r="BB39" i="1" s="1"/>
  <c r="BB38" i="1"/>
  <c r="BA38" i="1"/>
  <c r="BB37" i="1"/>
  <c r="BA37" i="1"/>
  <c r="BA36" i="1"/>
  <c r="BB36" i="1" s="1"/>
  <c r="BA35" i="1"/>
  <c r="BB35" i="1" s="1"/>
  <c r="BB34" i="1"/>
  <c r="BA34" i="1"/>
  <c r="BB33" i="1"/>
  <c r="BA33" i="1"/>
  <c r="BA32" i="1"/>
  <c r="BB32" i="1" s="1"/>
  <c r="BA31" i="1"/>
  <c r="BB31" i="1" s="1"/>
  <c r="BB30" i="1"/>
  <c r="BA30" i="1"/>
  <c r="BB29" i="1"/>
  <c r="BA29" i="1"/>
  <c r="BA28" i="1"/>
  <c r="BB28" i="1" s="1"/>
  <c r="BA27" i="1"/>
  <c r="BB27" i="1" s="1"/>
  <c r="BB26" i="1"/>
  <c r="BA26" i="1"/>
  <c r="BB25" i="1"/>
  <c r="BA25" i="1"/>
  <c r="BA24" i="1"/>
  <c r="BB24" i="1" s="1"/>
  <c r="BA23" i="1"/>
  <c r="BB23" i="1" s="1"/>
  <c r="BB22" i="1"/>
  <c r="BA22" i="1"/>
  <c r="BB21" i="1"/>
  <c r="BA21" i="1"/>
  <c r="BA20" i="1"/>
  <c r="BB20" i="1" s="1"/>
  <c r="BA19" i="1"/>
  <c r="BB19" i="1" s="1"/>
  <c r="BB18" i="1"/>
  <c r="BA18" i="1"/>
  <c r="BB17" i="1"/>
  <c r="BA17" i="1"/>
  <c r="BA16" i="1"/>
  <c r="BB16" i="1" s="1"/>
  <c r="BA15" i="1"/>
  <c r="BB15" i="1" s="1"/>
  <c r="BB14" i="1"/>
  <c r="BA14" i="1"/>
  <c r="BB13" i="1"/>
  <c r="BA13" i="1"/>
  <c r="BA12" i="1"/>
  <c r="BB12" i="1" s="1"/>
  <c r="BA11" i="1"/>
  <c r="BB11" i="1" s="1"/>
  <c r="BB10" i="1"/>
  <c r="BA10" i="1"/>
  <c r="BA9" i="1"/>
  <c r="BB9" i="1" s="1"/>
  <c r="BA8" i="1"/>
  <c r="BB8" i="1" s="1"/>
  <c r="M3" i="1"/>
  <c r="AS2" i="1"/>
  <c r="AS1" i="1"/>
  <c r="M1" i="1"/>
  <c r="K1" i="1" l="1"/>
  <c r="L67" i="1" s="1"/>
  <c r="S66" i="1" s="1"/>
  <c r="N68" i="1"/>
  <c r="N67" i="1"/>
  <c r="BA62" i="1"/>
  <c r="Z68" i="1"/>
  <c r="Z67" i="1"/>
  <c r="AJ67" i="1"/>
  <c r="BA63" i="1"/>
  <c r="N1" i="1"/>
  <c r="N2" i="1"/>
  <c r="M2" i="1" s="1"/>
  <c r="AM2" i="1"/>
  <c r="AK67" i="1" s="1"/>
  <c r="J1" i="1" l="1"/>
  <c r="BA67" i="1"/>
  <c r="AZ67" i="1" s="1"/>
  <c r="M66" i="1"/>
  <c r="J2" i="1"/>
  <c r="M65" i="1"/>
  <c r="AL66" i="1"/>
  <c r="AO2" i="1"/>
  <c r="AO1" i="1"/>
  <c r="AL65" i="1"/>
  <c r="S68" i="1"/>
  <c r="X67" i="1"/>
  <c r="AZ68" i="1" l="1"/>
  <c r="AF68" i="1"/>
  <c r="AF67" i="1"/>
  <c r="S1" i="1"/>
  <c r="S67" i="1"/>
  <c r="S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OISIII</author>
  </authors>
  <commentList>
    <comment ref="A7" authorId="0" shapeId="0" xr:uid="{00000000-0006-0000-0400-000001000000}">
      <text>
        <r>
          <rPr>
            <b/>
            <sz val="12"/>
            <color indexed="81"/>
            <rFont val="Tahoma"/>
            <family val="2"/>
          </rPr>
          <t>Insert Room Name and comment in the spaces provided</t>
        </r>
        <r>
          <rPr>
            <sz val="8"/>
            <color indexed="81"/>
            <rFont val="Tahoma"/>
            <family val="2"/>
          </rPr>
          <t xml:space="preserve">
</t>
        </r>
      </text>
    </comment>
  </commentList>
</comments>
</file>

<file path=xl/sharedStrings.xml><?xml version="1.0" encoding="utf-8"?>
<sst xmlns="http://schemas.openxmlformats.org/spreadsheetml/2006/main" count="2492" uniqueCount="147">
  <si>
    <t>ROOM NAME</t>
  </si>
  <si>
    <t>Achievable Score</t>
  </si>
  <si>
    <t>Total Score</t>
  </si>
  <si>
    <t>Cleaning Service</t>
  </si>
  <si>
    <t>Nursing</t>
  </si>
  <si>
    <t>Estates</t>
  </si>
  <si>
    <t xml:space="preserve"> Actual Score</t>
  </si>
  <si>
    <t>Functional Area:</t>
  </si>
  <si>
    <t>Auditors:</t>
  </si>
  <si>
    <t>Audit Date:</t>
  </si>
  <si>
    <t>CLEANING AUDIT SCORE SHEET</t>
  </si>
  <si>
    <t>Percentage Score Achieved</t>
  </si>
  <si>
    <t>x</t>
  </si>
  <si>
    <t>Cleaning Services</t>
  </si>
  <si>
    <t xml:space="preserve">    </t>
  </si>
  <si>
    <t>Functional Area</t>
  </si>
  <si>
    <t>Overall Percentage Score</t>
  </si>
  <si>
    <t>Total Score Achieved</t>
  </si>
  <si>
    <t>Remaining Target</t>
  </si>
  <si>
    <t>Percentage Attained</t>
  </si>
  <si>
    <t>Functional Area Individual and Overall Percentage Scores</t>
  </si>
  <si>
    <t>N</t>
  </si>
  <si>
    <t>C</t>
  </si>
  <si>
    <t>x1</t>
  </si>
  <si>
    <t>Room 12</t>
  </si>
  <si>
    <t>Room 13</t>
  </si>
  <si>
    <t>Room 14</t>
  </si>
  <si>
    <t>Room 15</t>
  </si>
  <si>
    <t>Room 16</t>
  </si>
  <si>
    <t>Room 17</t>
  </si>
  <si>
    <t>Room 18</t>
  </si>
  <si>
    <t>Room 19</t>
  </si>
  <si>
    <t>Room 20</t>
  </si>
  <si>
    <t>Room 21</t>
  </si>
  <si>
    <t>Room 22</t>
  </si>
  <si>
    <t>Room 23</t>
  </si>
  <si>
    <t>Room 24</t>
  </si>
  <si>
    <t>Room 25</t>
  </si>
  <si>
    <t>Room 26</t>
  </si>
  <si>
    <t>Room 27</t>
  </si>
  <si>
    <t>Room 28</t>
  </si>
  <si>
    <t>Room 29</t>
  </si>
  <si>
    <t>Room 30</t>
  </si>
  <si>
    <t>Room 31</t>
  </si>
  <si>
    <t>Room 32</t>
  </si>
  <si>
    <t>Room 33</t>
  </si>
  <si>
    <t>Room 34</t>
  </si>
  <si>
    <t>Room 35</t>
  </si>
  <si>
    <t>Room 36</t>
  </si>
  <si>
    <t>Room 37</t>
  </si>
  <si>
    <t>Room 38</t>
  </si>
  <si>
    <t>Room 39</t>
  </si>
  <si>
    <t>Room 40</t>
  </si>
  <si>
    <t>Room 41</t>
  </si>
  <si>
    <t>Room 42</t>
  </si>
  <si>
    <t>Room 43</t>
  </si>
  <si>
    <t>Room 44</t>
  </si>
  <si>
    <t>Room 45</t>
  </si>
  <si>
    <t>Room 46</t>
  </si>
  <si>
    <t>Room 47</t>
  </si>
  <si>
    <t>Room 48</t>
  </si>
  <si>
    <t>Room 49</t>
  </si>
  <si>
    <t>Room 50</t>
  </si>
  <si>
    <t>Room 51</t>
  </si>
  <si>
    <t>Room 52</t>
  </si>
  <si>
    <t>Room 53</t>
  </si>
  <si>
    <t>Room 54</t>
  </si>
  <si>
    <t>Responsibility N,C,E</t>
  </si>
  <si>
    <t>E</t>
  </si>
  <si>
    <t>6. Weighing scales including neonatal, seated and standing scales.</t>
  </si>
  <si>
    <t>8. Wheelchairs (organisation owned)</t>
  </si>
  <si>
    <t>19. Ceilings and walls not accessible above 2 metres and ceiling lights.</t>
  </si>
  <si>
    <t>20. Floors - hard including skirtings.</t>
  </si>
  <si>
    <t>21. Floors -soft including skirtings.</t>
  </si>
  <si>
    <t>22. All doors including ventilation grilles.</t>
  </si>
  <si>
    <t>23. All windows, including frames where accessible.</t>
  </si>
  <si>
    <t>24. All internal glazing including partitions (excluding mirrors and windows).</t>
  </si>
  <si>
    <t>27. All elements of showers.</t>
  </si>
  <si>
    <t>31. Radiators including cover.</t>
  </si>
  <si>
    <t>32. Low surfaces - low level pipes and low level trunking.</t>
  </si>
  <si>
    <t>37. All waste receptacles (does not include euro/wheelie bin).</t>
  </si>
  <si>
    <t>45. Fridges and freezers (patient and staff areas).</t>
  </si>
  <si>
    <t>47. Ice machines, hot water boilers and cold water machines including drip trays.</t>
  </si>
  <si>
    <t>48. Kitchen cupboards.</t>
  </si>
  <si>
    <t>39. Replenishment of consumables.</t>
  </si>
  <si>
    <t>Corrective Action</t>
  </si>
  <si>
    <t>Room</t>
  </si>
  <si>
    <t>C/N/E/Other</t>
  </si>
  <si>
    <t>Signature</t>
  </si>
  <si>
    <t>NATIONAL STANDARDS OF HEALTHCARE CLEANLINESS - COMMENTS RECORD</t>
  </si>
  <si>
    <t>Completion Date</t>
  </si>
  <si>
    <t>Introduction</t>
  </si>
  <si>
    <t>Cleaning Audit Score Sheet</t>
  </si>
  <si>
    <t>This data automatically calculates the Total Score achieved against the potential Achievable Score for each element.</t>
  </si>
  <si>
    <r>
      <rPr>
        <b/>
        <sz val="18"/>
        <color rgb="FF0000FF"/>
        <rFont val="Arial"/>
        <family val="2"/>
      </rPr>
      <t>How?</t>
    </r>
    <r>
      <rPr>
        <sz val="18"/>
        <color rgb="FF0000FF"/>
        <rFont val="Arial"/>
        <family val="2"/>
      </rPr>
      <t xml:space="preserve">
Users can input the data scoring the cleanliness of specific standards, including cleanliness and control of Electrical Items, Patient Equipment, Kitchen Cupboards etc (as explained in the National Standards of Healthcare Cleanliness document).  These standards are scored as 1 for 'acceptable' and 0 as 'unacceptable'.</t>
    </r>
  </si>
  <si>
    <r>
      <rPr>
        <b/>
        <sz val="18"/>
        <color rgb="FF0000FF"/>
        <rFont val="Arial"/>
        <family val="2"/>
      </rPr>
      <t>NOTE</t>
    </r>
    <r>
      <rPr>
        <sz val="18"/>
        <color rgb="FF0000FF"/>
        <rFont val="Arial"/>
        <family val="2"/>
      </rPr>
      <t xml:space="preserve">: </t>
    </r>
    <r>
      <rPr>
        <b/>
        <sz val="18"/>
        <color rgb="FF0000FF"/>
        <rFont val="Arial"/>
        <family val="2"/>
      </rPr>
      <t>A higher percentage indicates a higher level of element standards regarded as acceptable in terms of cleanliness.</t>
    </r>
  </si>
  <si>
    <r>
      <rPr>
        <b/>
        <sz val="42"/>
        <color rgb="FF0066FF"/>
        <rFont val="Arial"/>
        <family val="2"/>
      </rPr>
      <t>National Standards of Healthcare Cleanliness</t>
    </r>
    <r>
      <rPr>
        <b/>
        <sz val="42"/>
        <color rgb="FF0000FF"/>
        <rFont val="Arial"/>
        <family val="2"/>
      </rPr>
      <t xml:space="preserve"> </t>
    </r>
  </si>
  <si>
    <r>
      <rPr>
        <b/>
        <sz val="18"/>
        <color rgb="FF0000FF"/>
        <rFont val="Arial"/>
        <family val="2"/>
      </rPr>
      <t>Why?</t>
    </r>
    <r>
      <rPr>
        <sz val="18"/>
        <color rgb="FF0000FF"/>
        <rFont val="Arial"/>
        <family val="2"/>
      </rPr>
      <t xml:space="preserve">
The </t>
    </r>
    <r>
      <rPr>
        <b/>
        <sz val="18"/>
        <color rgb="FF0000FF"/>
        <rFont val="Arial"/>
        <family val="2"/>
      </rPr>
      <t>Cleaning Audit Score Sheet</t>
    </r>
    <r>
      <rPr>
        <sz val="18"/>
        <color rgb="FF0000FF"/>
        <rFont val="Arial"/>
        <family val="2"/>
      </rPr>
      <t xml:space="preserve"> workbook has been designed along with the National Standards of Healthcare Cleanliness document, to facilitate the process of recording and calculating the scores achieved for a Functional Area.</t>
    </r>
  </si>
  <si>
    <t>Audited By</t>
  </si>
  <si>
    <t xml:space="preserve">Date/Time </t>
  </si>
  <si>
    <t>16. Patient toys - premises owned.</t>
  </si>
  <si>
    <t>18. Walls accessible up to 2 metres.</t>
  </si>
  <si>
    <t>25. Mirrors.</t>
  </si>
  <si>
    <t>26. Dispenser cleaning, hand wash, hand sanitisers, paper towel holders, toilet roll holders, all alcohol dispensers and hand dryers, including glove and apron dispensers.</t>
  </si>
  <si>
    <t>28. Toilets, bidet, urinals and toilet brushes.</t>
  </si>
  <si>
    <t>29. Sinks and taps.</t>
  </si>
  <si>
    <t>33. Middle surfaces - window sills, non patient furniture, tables, desks, shelves &amp; ledges, work surfaces &amp; cupboard exteriors.</t>
  </si>
  <si>
    <t>40. Ventilation grilles extract and inlets.</t>
  </si>
  <si>
    <t>44. Dishwashers.</t>
  </si>
  <si>
    <t>50. All cleaning equipment including cleaning trolley.</t>
  </si>
  <si>
    <t>The Percentage Score Achieved for the Cleaning Service, Nursing and Estates is calculated representing all of the standards responsible to them.  From here, the Functional Area Overall Percentage Score is calculated and a graphic representation Pie Chart of these results constructed in the 'Pie Chart' section.</t>
  </si>
  <si>
    <r>
      <rPr>
        <b/>
        <sz val="18"/>
        <color rgb="FF0000FF"/>
        <rFont val="Arial"/>
        <family val="2"/>
      </rPr>
      <t>Important Note:</t>
    </r>
    <r>
      <rPr>
        <sz val="18"/>
        <color rgb="FF0000FF"/>
        <rFont val="Arial"/>
        <family val="2"/>
      </rPr>
      <t xml:space="preserve">  To view more of the section tabs for the different workbooks, such as the Template Audit Score Sheet and Pie Chart, use the tab scrolling buttons.</t>
    </r>
  </si>
  <si>
    <t>9. Patient fans with accessible blade.</t>
  </si>
  <si>
    <t>1. Blood pressure monitors</t>
  </si>
  <si>
    <t>5. Emergency resusitation equipment and trolley</t>
  </si>
  <si>
    <t xml:space="preserve">2. ECG machine </t>
  </si>
  <si>
    <t xml:space="preserve">3. Clinical equipment storage boxes. </t>
  </si>
  <si>
    <t>10. Entertainment system e.g. TV or radio</t>
  </si>
  <si>
    <t>11. Diathermy equipment.</t>
  </si>
  <si>
    <t>15. Patient treatment couches.</t>
  </si>
  <si>
    <t>34. High surfaces including curtain rails, staff locker tops that are accessible and high surfaces around treatment rooms.</t>
  </si>
  <si>
    <t>38. general purpose trolleys.</t>
  </si>
  <si>
    <t xml:space="preserve">4. Phlebotomy equipment </t>
  </si>
  <si>
    <t>41. Lighting including overhead, wall mounted examination lights both fixed and portable.</t>
  </si>
  <si>
    <t xml:space="preserve">42. Electrical items in multiuse areas specifically computers and phones. </t>
  </si>
  <si>
    <t>46. Fridges and freezers clinical (including but not limited to bloods fridges, medicine fridges.</t>
  </si>
  <si>
    <t>49. Microwaves.</t>
  </si>
  <si>
    <t>43. Window blinds (disposable and fabric).</t>
  </si>
  <si>
    <t>36. Patient privacy curtains e.g. dated and clean</t>
  </si>
  <si>
    <t>GP Practice</t>
  </si>
  <si>
    <t>13. Blood Glucose Monitoring</t>
  </si>
  <si>
    <t xml:space="preserve">14. Ear Syringe Equipment </t>
  </si>
  <si>
    <t>30. All chairs (soft furniture)</t>
  </si>
  <si>
    <t xml:space="preserve">7.Respiratory medical equipment e.g. spirometry  </t>
  </si>
  <si>
    <t>12. Saturation Monitors</t>
  </si>
  <si>
    <t>Switches, sockets &amp; data points, trunking handrails and wall fixtures.</t>
  </si>
  <si>
    <t>17. Touch Screen Equipment</t>
  </si>
  <si>
    <t>Treatment room FR2 (95%)</t>
  </si>
  <si>
    <t>Treatment room 3 FR2  (95%)</t>
  </si>
  <si>
    <t>Waiting room FR4 (85%)</t>
  </si>
  <si>
    <t>Patient toilet FR4 (85%)</t>
  </si>
  <si>
    <t>Store room FR4 (85%)</t>
  </si>
  <si>
    <t>Consulting room  FR4 (85%)</t>
  </si>
  <si>
    <t>Cleaning cupboard FR4 (85%)</t>
  </si>
  <si>
    <t>Meeting room FR6 (75%)</t>
  </si>
  <si>
    <t>Office FR6 (75%)</t>
  </si>
  <si>
    <t>Staff room FR6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</si>
</sst>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b/>
      <sz val="10"/>
      <name val="Arial"/>
      <family val="2"/>
    </font>
    <font>
      <b/>
      <sz val="12"/>
      <name val="Arial"/>
      <family val="2"/>
    </font>
    <font>
      <sz val="12"/>
      <name val="Arial"/>
      <family val="2"/>
    </font>
    <font>
      <sz val="10"/>
      <name val="Arial"/>
      <family val="2"/>
    </font>
    <font>
      <sz val="10"/>
      <color indexed="22"/>
      <name val="Arial"/>
      <family val="2"/>
    </font>
    <font>
      <b/>
      <sz val="11"/>
      <name val="Arial"/>
      <family val="2"/>
    </font>
    <font>
      <b/>
      <sz val="14"/>
      <name val="Arial"/>
      <family val="2"/>
    </font>
    <font>
      <sz val="14"/>
      <name val="Arial"/>
      <family val="2"/>
    </font>
    <font>
      <sz val="14"/>
      <color indexed="22"/>
      <name val="Arial"/>
      <family val="2"/>
    </font>
    <font>
      <b/>
      <sz val="10"/>
      <color indexed="22"/>
      <name val="Arial"/>
      <family val="2"/>
    </font>
    <font>
      <b/>
      <sz val="16"/>
      <name val="Arial"/>
      <family val="2"/>
    </font>
    <font>
      <sz val="8"/>
      <color indexed="81"/>
      <name val="Tahoma"/>
      <family val="2"/>
    </font>
    <font>
      <b/>
      <sz val="12"/>
      <color indexed="81"/>
      <name val="Tahoma"/>
      <family val="2"/>
    </font>
    <font>
      <sz val="10"/>
      <color indexed="10"/>
      <name val="Arial"/>
      <family val="2"/>
    </font>
    <font>
      <b/>
      <sz val="14"/>
      <color indexed="9"/>
      <name val="Arial"/>
      <family val="2"/>
    </font>
    <font>
      <sz val="8"/>
      <name val="Arial"/>
      <family val="2"/>
    </font>
    <font>
      <sz val="8"/>
      <color indexed="9"/>
      <name val="Arial"/>
      <family val="2"/>
    </font>
    <font>
      <sz val="10"/>
      <color indexed="9"/>
      <name val="Arial"/>
      <family val="2"/>
    </font>
    <font>
      <sz val="16"/>
      <name val="Arial"/>
      <family val="2"/>
    </font>
    <font>
      <sz val="10"/>
      <color theme="0"/>
      <name val="Arial"/>
      <family val="2"/>
    </font>
    <font>
      <b/>
      <sz val="8"/>
      <color theme="0"/>
      <name val="Arial"/>
      <family val="2"/>
    </font>
    <font>
      <sz val="8"/>
      <color theme="0"/>
      <name val="Arial"/>
      <family val="2"/>
    </font>
    <font>
      <sz val="16"/>
      <color theme="0"/>
      <name val="Arial"/>
      <family val="2"/>
    </font>
    <font>
      <b/>
      <sz val="16"/>
      <color theme="0"/>
      <name val="Arial"/>
      <family val="2"/>
    </font>
    <font>
      <b/>
      <sz val="14"/>
      <color rgb="FFFF0000"/>
      <name val="Arial"/>
      <family val="2"/>
    </font>
    <font>
      <sz val="14"/>
      <color rgb="FFFF0000"/>
      <name val="Arial"/>
      <family val="2"/>
    </font>
    <font>
      <b/>
      <sz val="10"/>
      <color rgb="FFFF0000"/>
      <name val="Arial"/>
      <family val="2"/>
    </font>
    <font>
      <sz val="10"/>
      <color rgb="FFFF0000"/>
      <name val="Arial"/>
      <family val="2"/>
    </font>
    <font>
      <b/>
      <sz val="36"/>
      <color rgb="FFFF0000"/>
      <name val="Arial"/>
      <family val="2"/>
    </font>
    <font>
      <sz val="12"/>
      <color rgb="FF0000FF"/>
      <name val="Arial"/>
      <family val="2"/>
    </font>
    <font>
      <b/>
      <sz val="18"/>
      <color rgb="FF0000FF"/>
      <name val="Arial"/>
      <family val="2"/>
    </font>
    <font>
      <sz val="18"/>
      <color rgb="FF0000FF"/>
      <name val="Arial"/>
      <family val="2"/>
    </font>
    <font>
      <b/>
      <sz val="12"/>
      <color rgb="FF0000FF"/>
      <name val="Arial"/>
      <family val="2"/>
    </font>
    <font>
      <b/>
      <sz val="36"/>
      <color rgb="FF0066FF"/>
      <name val="Arial"/>
      <family val="2"/>
    </font>
    <font>
      <b/>
      <sz val="42"/>
      <color rgb="FF0000FF"/>
      <name val="Arial"/>
      <family val="2"/>
    </font>
    <font>
      <b/>
      <sz val="42"/>
      <color rgb="FF0066FF"/>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rgb="FFFF0000"/>
        <bgColor indexed="64"/>
      </patternFill>
    </fill>
    <fill>
      <patternFill patternType="solid">
        <fgColor theme="0" tint="-0.249977111117893"/>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165">
    <xf numFmtId="0" fontId="0" fillId="0" borderId="0" xfId="0"/>
    <xf numFmtId="0" fontId="1" fillId="0" borderId="0" xfId="0" applyFont="1"/>
    <xf numFmtId="0" fontId="1" fillId="2" borderId="0" xfId="0" applyFont="1" applyFill="1" applyBorder="1"/>
    <xf numFmtId="0" fontId="1" fillId="2" borderId="1" xfId="0" applyFont="1" applyFill="1" applyBorder="1"/>
    <xf numFmtId="0" fontId="1" fillId="2" borderId="2" xfId="0" applyFont="1" applyFill="1" applyBorder="1"/>
    <xf numFmtId="0" fontId="1" fillId="2" borderId="3" xfId="0" applyFont="1" applyFill="1" applyBorder="1"/>
    <xf numFmtId="0" fontId="0" fillId="0" borderId="0" xfId="0" applyFill="1"/>
    <xf numFmtId="0" fontId="2" fillId="2" borderId="2" xfId="0" applyFont="1" applyFill="1" applyBorder="1"/>
    <xf numFmtId="0" fontId="2" fillId="2" borderId="2" xfId="0" applyFont="1" applyFill="1" applyBorder="1" applyAlignment="1">
      <alignment horizontal="left"/>
    </xf>
    <xf numFmtId="0" fontId="5" fillId="2" borderId="0" xfId="0" applyFont="1" applyFill="1" applyBorder="1"/>
    <xf numFmtId="0" fontId="1" fillId="0" borderId="0" xfId="0" applyFont="1" applyAlignment="1">
      <alignment horizontal="center"/>
    </xf>
    <xf numFmtId="0" fontId="2" fillId="0" borderId="4" xfId="0" applyFont="1" applyFill="1" applyBorder="1" applyAlignment="1">
      <alignment horizontal="center"/>
    </xf>
    <xf numFmtId="0" fontId="2" fillId="2" borderId="5" xfId="0" applyFont="1" applyFill="1" applyBorder="1" applyAlignment="1">
      <alignment horizontal="center"/>
    </xf>
    <xf numFmtId="0" fontId="7" fillId="2" borderId="2" xfId="0" applyFont="1" applyFill="1" applyBorder="1"/>
    <xf numFmtId="0" fontId="7" fillId="2" borderId="2" xfId="0" applyFont="1" applyFill="1" applyBorder="1" applyAlignment="1">
      <alignment horizontal="left"/>
    </xf>
    <xf numFmtId="0" fontId="7" fillId="2" borderId="0" xfId="0" applyFont="1" applyFill="1" applyBorder="1"/>
    <xf numFmtId="0" fontId="7" fillId="2" borderId="0" xfId="0" applyFont="1" applyFill="1" applyBorder="1" applyAlignment="1">
      <alignment horizontal="left"/>
    </xf>
    <xf numFmtId="0" fontId="7" fillId="2" borderId="1" xfId="0" applyFont="1" applyFill="1" applyBorder="1" applyAlignment="1">
      <alignment horizontal="left"/>
    </xf>
    <xf numFmtId="0" fontId="8" fillId="2" borderId="0" xfId="0" applyFont="1" applyFill="1" applyBorder="1"/>
    <xf numFmtId="0" fontId="8" fillId="2" borderId="6" xfId="0" applyFont="1" applyFill="1" applyBorder="1"/>
    <xf numFmtId="0" fontId="9" fillId="2" borderId="6" xfId="0" applyFont="1" applyFill="1" applyBorder="1"/>
    <xf numFmtId="0" fontId="5" fillId="2" borderId="6" xfId="0" applyFont="1" applyFill="1" applyBorder="1"/>
    <xf numFmtId="0" fontId="10" fillId="2" borderId="2" xfId="0" applyFont="1" applyFill="1" applyBorder="1"/>
    <xf numFmtId="1" fontId="10" fillId="2" borderId="2" xfId="0" applyNumberFormat="1" applyFont="1" applyFill="1" applyBorder="1"/>
    <xf numFmtId="1" fontId="5" fillId="2" borderId="0" xfId="0" applyNumberFormat="1" applyFont="1" applyFill="1" applyBorder="1"/>
    <xf numFmtId="0" fontId="10" fillId="2" borderId="0" xfId="0" applyFont="1" applyFill="1" applyBorder="1"/>
    <xf numFmtId="1" fontId="10" fillId="2" borderId="0" xfId="0" applyNumberFormat="1" applyFont="1" applyFill="1" applyBorder="1"/>
    <xf numFmtId="0" fontId="9" fillId="2" borderId="0" xfId="0" applyFont="1" applyFill="1" applyBorder="1"/>
    <xf numFmtId="1" fontId="5" fillId="2" borderId="6" xfId="0" applyNumberFormat="1" applyFont="1" applyFill="1" applyBorder="1"/>
    <xf numFmtId="0" fontId="0" fillId="3" borderId="0" xfId="0" applyFill="1"/>
    <xf numFmtId="0" fontId="3" fillId="3" borderId="0" xfId="0" applyFont="1" applyFill="1"/>
    <xf numFmtId="0" fontId="2" fillId="3" borderId="0" xfId="0" applyFont="1" applyFill="1"/>
    <xf numFmtId="0" fontId="0" fillId="3" borderId="0" xfId="0" applyFill="1" applyBorder="1"/>
    <xf numFmtId="0" fontId="1" fillId="3" borderId="0" xfId="0" applyFont="1" applyFill="1" applyBorder="1"/>
    <xf numFmtId="0" fontId="1" fillId="3" borderId="0" xfId="0" applyFont="1" applyFill="1"/>
    <xf numFmtId="0" fontId="1" fillId="3" borderId="0" xfId="0" applyFont="1" applyFill="1" applyBorder="1" applyAlignment="1">
      <alignment horizontal="center"/>
    </xf>
    <xf numFmtId="0" fontId="1" fillId="3" borderId="0" xfId="0" applyFont="1" applyFill="1" applyBorder="1" applyAlignment="1">
      <alignment horizontal="left"/>
    </xf>
    <xf numFmtId="0" fontId="4" fillId="3" borderId="0" xfId="0" applyFont="1" applyFill="1" applyBorder="1"/>
    <xf numFmtId="0" fontId="11" fillId="3" borderId="0" xfId="0" applyFont="1" applyFill="1"/>
    <xf numFmtId="0" fontId="1" fillId="3" borderId="0" xfId="0" applyFont="1" applyFill="1" applyBorder="1" applyAlignment="1">
      <alignment horizontal="left" vertical="top" wrapText="1"/>
    </xf>
    <xf numFmtId="0" fontId="3" fillId="3" borderId="0" xfId="0" applyFont="1" applyFill="1" applyProtection="1">
      <protection locked="0"/>
    </xf>
    <xf numFmtId="0" fontId="14" fillId="0" borderId="0" xfId="0" applyFont="1" applyFill="1"/>
    <xf numFmtId="0" fontId="11" fillId="3" borderId="0" xfId="0" applyFont="1" applyFill="1" applyAlignment="1">
      <alignment vertical="center"/>
    </xf>
    <xf numFmtId="0" fontId="15" fillId="4" borderId="7" xfId="0" applyFont="1" applyFill="1" applyBorder="1" applyAlignment="1">
      <alignment horizontal="center" vertical="center"/>
    </xf>
    <xf numFmtId="0" fontId="16" fillId="3" borderId="0" xfId="0" applyFont="1" applyFill="1" applyBorder="1"/>
    <xf numFmtId="0" fontId="1" fillId="3" borderId="0" xfId="0" applyFont="1" applyFill="1" applyAlignment="1">
      <alignment horizontal="center"/>
    </xf>
    <xf numFmtId="0" fontId="6" fillId="0" borderId="8" xfId="0" applyFont="1" applyBorder="1" applyAlignment="1" applyProtection="1">
      <alignment horizontal="center"/>
      <protection locked="0"/>
    </xf>
    <xf numFmtId="0" fontId="4" fillId="3" borderId="0" xfId="0" applyFont="1" applyFill="1" applyBorder="1" applyAlignment="1">
      <alignment vertical="top"/>
    </xf>
    <xf numFmtId="0" fontId="4" fillId="3" borderId="0" xfId="0" applyFont="1" applyFill="1"/>
    <xf numFmtId="0" fontId="2" fillId="3" borderId="0" xfId="0" applyFont="1" applyFill="1" applyBorder="1"/>
    <xf numFmtId="0" fontId="16" fillId="3" borderId="0" xfId="0" applyFont="1" applyFill="1"/>
    <xf numFmtId="0" fontId="17" fillId="3" borderId="0" xfId="0" applyFont="1" applyFill="1" applyBorder="1"/>
    <xf numFmtId="0" fontId="18" fillId="3" borderId="0" xfId="0" applyFont="1" applyFill="1"/>
    <xf numFmtId="0" fontId="6" fillId="0" borderId="15" xfId="0" applyFont="1" applyBorder="1" applyAlignment="1" applyProtection="1">
      <alignment horizontal="center"/>
      <protection locked="0"/>
    </xf>
    <xf numFmtId="0" fontId="2" fillId="0" borderId="20" xfId="0" applyFont="1" applyBorder="1" applyAlignment="1">
      <alignment vertical="top"/>
    </xf>
    <xf numFmtId="0" fontId="3" fillId="0" borderId="21" xfId="0" applyFont="1" applyBorder="1" applyAlignment="1">
      <alignment vertical="top"/>
    </xf>
    <xf numFmtId="0" fontId="2" fillId="2" borderId="22" xfId="0" applyFont="1" applyFill="1" applyBorder="1" applyAlignment="1">
      <alignment horizontal="center"/>
    </xf>
    <xf numFmtId="9" fontId="2" fillId="2" borderId="22" xfId="0" applyNumberFormat="1" applyFont="1" applyFill="1" applyBorder="1" applyAlignment="1">
      <alignment horizontal="center"/>
    </xf>
    <xf numFmtId="0" fontId="2" fillId="2" borderId="24" xfId="0" applyFont="1" applyFill="1" applyBorder="1" applyAlignment="1">
      <alignment horizontal="center"/>
    </xf>
    <xf numFmtId="0" fontId="6" fillId="0" borderId="22" xfId="0" applyFont="1" applyBorder="1" applyAlignment="1" applyProtection="1">
      <alignment horizontal="center"/>
      <protection locked="0"/>
    </xf>
    <xf numFmtId="0" fontId="2" fillId="0" borderId="25" xfId="0" applyFont="1" applyFill="1" applyBorder="1" applyAlignment="1">
      <alignment horizontal="center"/>
    </xf>
    <xf numFmtId="0" fontId="6" fillId="0" borderId="26" xfId="0" applyFont="1" applyBorder="1" applyAlignment="1" applyProtection="1">
      <alignment horizontal="center"/>
      <protection locked="0"/>
    </xf>
    <xf numFmtId="0" fontId="6" fillId="0" borderId="16" xfId="0" applyFont="1" applyBorder="1" applyAlignment="1" applyProtection="1">
      <alignment horizontal="center"/>
      <protection locked="0"/>
    </xf>
    <xf numFmtId="0" fontId="2" fillId="2" borderId="27" xfId="0" applyFont="1" applyFill="1" applyBorder="1" applyAlignment="1">
      <alignment horizontal="center"/>
    </xf>
    <xf numFmtId="0" fontId="2" fillId="0" borderId="28" xfId="0" applyFont="1" applyFill="1" applyBorder="1" applyAlignment="1">
      <alignment horizontal="center"/>
    </xf>
    <xf numFmtId="0" fontId="2" fillId="0" borderId="29" xfId="0" applyFont="1" applyFill="1" applyBorder="1" applyAlignment="1">
      <alignment horizontal="center"/>
    </xf>
    <xf numFmtId="0" fontId="2" fillId="0" borderId="1" xfId="0" applyFont="1" applyBorder="1" applyAlignment="1">
      <alignment horizontal="left"/>
    </xf>
    <xf numFmtId="0" fontId="2" fillId="0" borderId="12" xfId="0" applyFont="1" applyBorder="1" applyAlignment="1">
      <alignment horizontal="center"/>
    </xf>
    <xf numFmtId="0" fontId="2" fillId="0" borderId="30" xfId="0" applyFont="1" applyBorder="1" applyAlignment="1" applyProtection="1">
      <alignment horizontal="center"/>
      <protection locked="0"/>
    </xf>
    <xf numFmtId="0" fontId="2" fillId="0" borderId="31" xfId="0" applyFont="1" applyBorder="1" applyAlignment="1" applyProtection="1">
      <alignment horizontal="center"/>
      <protection locked="0"/>
    </xf>
    <xf numFmtId="0" fontId="6" fillId="0" borderId="32" xfId="0" applyFont="1" applyBorder="1" applyAlignment="1" applyProtection="1">
      <alignment horizontal="center"/>
      <protection locked="0"/>
    </xf>
    <xf numFmtId="0" fontId="2" fillId="2" borderId="33" xfId="0" applyFont="1" applyFill="1" applyBorder="1" applyAlignment="1">
      <alignment horizontal="center"/>
    </xf>
    <xf numFmtId="0" fontId="4" fillId="0" borderId="0" xfId="0" applyFont="1"/>
    <xf numFmtId="0" fontId="19" fillId="3" borderId="0" xfId="0" applyFont="1" applyFill="1"/>
    <xf numFmtId="0" fontId="19" fillId="0" borderId="0" xfId="0" applyFont="1"/>
    <xf numFmtId="0" fontId="4" fillId="0" borderId="0" xfId="0" applyFont="1" applyBorder="1"/>
    <xf numFmtId="0" fontId="4" fillId="2" borderId="18" xfId="0" applyFont="1" applyFill="1" applyBorder="1"/>
    <xf numFmtId="0" fontId="4" fillId="2" borderId="0" xfId="0" applyFont="1" applyFill="1" applyBorder="1"/>
    <xf numFmtId="0" fontId="4" fillId="2" borderId="19" xfId="0" applyFont="1" applyFill="1" applyBorder="1"/>
    <xf numFmtId="0" fontId="4" fillId="2" borderId="20" xfId="0" applyFont="1" applyFill="1" applyBorder="1"/>
    <xf numFmtId="0" fontId="4" fillId="2" borderId="21" xfId="0" applyFont="1" applyFill="1" applyBorder="1"/>
    <xf numFmtId="0" fontId="4" fillId="2" borderId="6" xfId="0" applyFont="1" applyFill="1" applyBorder="1"/>
    <xf numFmtId="0" fontId="2" fillId="5" borderId="31" xfId="0" applyFont="1" applyFill="1" applyBorder="1" applyAlignment="1" applyProtection="1">
      <alignment horizontal="center"/>
      <protection locked="0"/>
    </xf>
    <xf numFmtId="0" fontId="1" fillId="6" borderId="0" xfId="0" applyFont="1" applyFill="1" applyBorder="1"/>
    <xf numFmtId="0" fontId="4" fillId="6" borderId="0" xfId="0" applyFont="1" applyFill="1" applyBorder="1"/>
    <xf numFmtId="0" fontId="8" fillId="2" borderId="2" xfId="0" applyFont="1" applyFill="1" applyBorder="1"/>
    <xf numFmtId="0" fontId="4" fillId="6" borderId="6" xfId="0" applyFont="1" applyFill="1" applyBorder="1"/>
    <xf numFmtId="1" fontId="1" fillId="0" borderId="10" xfId="0" applyNumberFormat="1" applyFont="1" applyFill="1" applyBorder="1" applyAlignment="1">
      <alignment horizontal="center"/>
    </xf>
    <xf numFmtId="0" fontId="2" fillId="0" borderId="37" xfId="0" applyFont="1" applyFill="1" applyBorder="1" applyAlignment="1">
      <alignment horizontal="center"/>
    </xf>
    <xf numFmtId="0" fontId="2" fillId="0" borderId="38" xfId="0" applyFont="1" applyFill="1" applyBorder="1" applyAlignment="1">
      <alignment horizontal="center"/>
    </xf>
    <xf numFmtId="0" fontId="2" fillId="2" borderId="13" xfId="0" applyFont="1" applyFill="1" applyBorder="1" applyAlignment="1">
      <alignment horizontal="center"/>
    </xf>
    <xf numFmtId="0" fontId="20" fillId="3" borderId="0" xfId="0" applyFont="1" applyFill="1"/>
    <xf numFmtId="0" fontId="21" fillId="3" borderId="0" xfId="0" applyFont="1" applyFill="1" applyBorder="1"/>
    <xf numFmtId="1" fontId="21" fillId="3" borderId="0" xfId="0" applyNumberFormat="1" applyFont="1" applyFill="1" applyBorder="1"/>
    <xf numFmtId="0" fontId="22" fillId="3" borderId="0" xfId="0" applyFont="1" applyFill="1" applyBorder="1"/>
    <xf numFmtId="0" fontId="23" fillId="3" borderId="0" xfId="0" applyFont="1" applyFill="1"/>
    <xf numFmtId="0" fontId="24" fillId="3" borderId="0" xfId="0" applyFont="1" applyFill="1"/>
    <xf numFmtId="1" fontId="22" fillId="3" borderId="0" xfId="0" applyNumberFormat="1" applyFont="1" applyFill="1" applyBorder="1"/>
    <xf numFmtId="0" fontId="25" fillId="2" borderId="2" xfId="0" applyFont="1" applyFill="1" applyBorder="1" applyAlignment="1">
      <alignment horizontal="left"/>
    </xf>
    <xf numFmtId="0" fontId="25" fillId="2" borderId="0" xfId="0" applyFont="1" applyFill="1" applyBorder="1"/>
    <xf numFmtId="0" fontId="25" fillId="2" borderId="0" xfId="0" applyFont="1" applyFill="1" applyBorder="1" applyAlignment="1">
      <alignment horizontal="left"/>
    </xf>
    <xf numFmtId="1" fontId="27" fillId="2" borderId="0" xfId="0" applyNumberFormat="1" applyFont="1" applyFill="1" applyBorder="1"/>
    <xf numFmtId="1" fontId="28" fillId="2" borderId="6" xfId="0" applyNumberFormat="1" applyFont="1" applyFill="1" applyBorder="1"/>
    <xf numFmtId="0" fontId="3" fillId="0" borderId="0" xfId="0" applyFont="1"/>
    <xf numFmtId="0" fontId="3" fillId="0" borderId="17" xfId="0" applyFont="1" applyBorder="1" applyAlignment="1">
      <alignment horizontal="center" textRotation="90" wrapText="1"/>
    </xf>
    <xf numFmtId="0" fontId="3" fillId="0" borderId="17" xfId="0" applyFont="1" applyBorder="1" applyAlignment="1" applyProtection="1">
      <alignment horizontal="center" textRotation="90"/>
      <protection locked="0"/>
    </xf>
    <xf numFmtId="0" fontId="3" fillId="0" borderId="34" xfId="0" applyFont="1" applyBorder="1" applyAlignment="1">
      <alignment horizontal="center" textRotation="90" wrapText="1"/>
    </xf>
    <xf numFmtId="0" fontId="2" fillId="2" borderId="14" xfId="0" applyFont="1" applyFill="1" applyBorder="1" applyAlignment="1">
      <alignment horizontal="center" textRotation="90"/>
    </xf>
    <xf numFmtId="0" fontId="2" fillId="3" borderId="0" xfId="0" applyFont="1" applyFill="1" applyAlignment="1">
      <alignment horizontal="left" vertical="center"/>
    </xf>
    <xf numFmtId="0" fontId="2" fillId="0" borderId="0" xfId="0" applyFont="1" applyAlignment="1">
      <alignment horizontal="left" vertical="center"/>
    </xf>
    <xf numFmtId="0" fontId="3" fillId="0" borderId="39" xfId="0" applyFont="1" applyBorder="1" applyAlignment="1">
      <alignment horizontal="center" textRotation="90" wrapText="1"/>
    </xf>
    <xf numFmtId="0" fontId="27" fillId="6" borderId="0" xfId="0" applyFont="1" applyFill="1" applyBorder="1" applyAlignment="1">
      <alignment horizontal="left"/>
    </xf>
    <xf numFmtId="0" fontId="28" fillId="6" borderId="6" xfId="0" applyFont="1" applyFill="1" applyBorder="1"/>
    <xf numFmtId="0" fontId="26" fillId="2" borderId="0" xfId="0" applyFont="1" applyFill="1" applyBorder="1"/>
    <xf numFmtId="0" fontId="28" fillId="6" borderId="0" xfId="0" applyFont="1" applyFill="1" applyBorder="1"/>
    <xf numFmtId="0" fontId="2" fillId="0" borderId="40" xfId="0" applyFont="1" applyBorder="1" applyAlignment="1" applyProtection="1">
      <alignment horizontal="center"/>
      <protection locked="0"/>
    </xf>
    <xf numFmtId="0" fontId="2" fillId="2" borderId="10" xfId="0" applyFont="1" applyFill="1" applyBorder="1" applyAlignment="1">
      <alignment horizontal="center"/>
    </xf>
    <xf numFmtId="0" fontId="2" fillId="2" borderId="8" xfId="0" applyFont="1" applyFill="1" applyBorder="1" applyAlignment="1">
      <alignment horizontal="center" textRotation="90"/>
    </xf>
    <xf numFmtId="0" fontId="15" fillId="4" borderId="7" xfId="0" applyFont="1" applyFill="1" applyBorder="1" applyAlignment="1">
      <alignment horizontal="center" vertical="center" wrapText="1"/>
    </xf>
    <xf numFmtId="0" fontId="0" fillId="0" borderId="1" xfId="0" applyBorder="1" applyAlignment="1" applyProtection="1">
      <alignment horizontal="left" vertical="top" wrapText="1"/>
      <protection locked="0"/>
    </xf>
    <xf numFmtId="0" fontId="2" fillId="2" borderId="18" xfId="0" applyFont="1" applyFill="1" applyBorder="1" applyAlignment="1" applyProtection="1">
      <alignment horizontal="center" vertical="center" wrapText="1" shrinkToFit="1"/>
      <protection locked="0"/>
    </xf>
    <xf numFmtId="0" fontId="2" fillId="2" borderId="1" xfId="0" applyFont="1" applyFill="1" applyBorder="1" applyAlignment="1" applyProtection="1">
      <alignment horizontal="center" vertical="center" wrapText="1" shrinkToFit="1"/>
      <protection locked="0"/>
    </xf>
    <xf numFmtId="0" fontId="2" fillId="3" borderId="0" xfId="0" applyFont="1" applyFill="1" applyAlignment="1">
      <alignment horizontal="center" vertical="center"/>
    </xf>
    <xf numFmtId="0" fontId="2" fillId="3" borderId="0" xfId="0" applyFont="1" applyFill="1" applyAlignment="1">
      <alignment horizontal="right"/>
    </xf>
    <xf numFmtId="0" fontId="2" fillId="2" borderId="10" xfId="0" applyFont="1" applyFill="1" applyBorder="1" applyAlignment="1" applyProtection="1">
      <alignment horizontal="center" vertical="center" wrapText="1" shrinkToFit="1"/>
      <protection locked="0"/>
    </xf>
    <xf numFmtId="0" fontId="0" fillId="0" borderId="10" xfId="0" applyBorder="1" applyAlignment="1" applyProtection="1">
      <alignment horizontal="left" vertical="top" wrapText="1"/>
      <protection locked="0"/>
    </xf>
    <xf numFmtId="0" fontId="29" fillId="0" borderId="0" xfId="0" applyFont="1"/>
    <xf numFmtId="0" fontId="0" fillId="0" borderId="0" xfId="0" applyAlignment="1">
      <alignment vertical="top"/>
    </xf>
    <xf numFmtId="0" fontId="30" fillId="0" borderId="0" xfId="0" applyFont="1" applyAlignment="1">
      <alignment vertical="top"/>
    </xf>
    <xf numFmtId="0" fontId="31" fillId="0" borderId="0" xfId="0" applyFont="1" applyAlignment="1">
      <alignment vertical="top"/>
    </xf>
    <xf numFmtId="0" fontId="32" fillId="0" borderId="0" xfId="0" applyFont="1" applyAlignment="1">
      <alignment vertical="top"/>
    </xf>
    <xf numFmtId="0" fontId="3" fillId="3" borderId="0"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0" fontId="2" fillId="3" borderId="0" xfId="0" applyFont="1" applyFill="1" applyBorder="1" applyAlignment="1" applyProtection="1">
      <alignment horizontal="left"/>
      <protection locked="0"/>
    </xf>
    <xf numFmtId="0" fontId="0" fillId="0" borderId="10" xfId="0" applyBorder="1"/>
    <xf numFmtId="0" fontId="3" fillId="0" borderId="7" xfId="0" applyFont="1" applyBorder="1" applyAlignment="1">
      <alignment horizontal="center" textRotation="90" wrapText="1"/>
    </xf>
    <xf numFmtId="0" fontId="3" fillId="0" borderId="41" xfId="0" applyFont="1" applyBorder="1" applyAlignment="1">
      <alignment horizontal="center" textRotation="90" wrapText="1"/>
    </xf>
    <xf numFmtId="0" fontId="35" fillId="0" borderId="0" xfId="0" applyFont="1" applyAlignment="1">
      <alignment horizontal="center"/>
    </xf>
    <xf numFmtId="0" fontId="34" fillId="0" borderId="0" xfId="0" applyFont="1" applyAlignment="1">
      <alignment horizontal="center"/>
    </xf>
    <xf numFmtId="0" fontId="32" fillId="0" borderId="0" xfId="0" applyFont="1" applyAlignment="1">
      <alignment horizontal="left" vertical="top" wrapText="1"/>
    </xf>
    <xf numFmtId="0" fontId="33" fillId="0" borderId="0" xfId="0" applyFont="1" applyAlignment="1">
      <alignment horizontal="center" vertical="top"/>
    </xf>
    <xf numFmtId="0" fontId="31" fillId="0" borderId="0" xfId="0" applyFont="1" applyAlignment="1">
      <alignment horizontal="center" vertical="top"/>
    </xf>
    <xf numFmtId="0" fontId="32" fillId="0" borderId="0" xfId="0" applyFont="1" applyAlignment="1">
      <alignment vertical="top" wrapText="1"/>
    </xf>
    <xf numFmtId="0" fontId="3" fillId="0" borderId="35" xfId="0" applyFont="1" applyBorder="1" applyAlignment="1" applyProtection="1">
      <alignment vertical="top"/>
      <protection locked="0"/>
    </xf>
    <xf numFmtId="0" fontId="3" fillId="0" borderId="33" xfId="0" applyFont="1" applyBorder="1" applyAlignment="1" applyProtection="1">
      <alignment vertical="top"/>
      <protection locked="0"/>
    </xf>
    <xf numFmtId="0" fontId="2" fillId="0" borderId="9" xfId="0" applyFont="1" applyBorder="1" applyAlignment="1">
      <alignment horizontal="left"/>
    </xf>
    <xf numFmtId="0" fontId="2" fillId="0" borderId="34" xfId="0" applyFont="1" applyBorder="1" applyAlignment="1">
      <alignment horizontal="left"/>
    </xf>
    <xf numFmtId="1" fontId="1" fillId="0" borderId="7" xfId="0" applyNumberFormat="1" applyFont="1" applyFill="1" applyBorder="1" applyAlignment="1">
      <alignment horizontal="center"/>
    </xf>
    <xf numFmtId="1" fontId="1" fillId="0" borderId="14" xfId="0" applyNumberFormat="1" applyFont="1" applyFill="1" applyBorder="1" applyAlignment="1">
      <alignment horizontal="center"/>
    </xf>
    <xf numFmtId="0" fontId="7" fillId="2" borderId="0" xfId="0" applyFont="1" applyFill="1" applyBorder="1" applyAlignment="1">
      <alignment horizontal="left" vertical="top" wrapText="1"/>
    </xf>
    <xf numFmtId="0" fontId="8" fillId="0" borderId="0" xfId="0" applyFont="1" applyBorder="1" applyAlignment="1"/>
    <xf numFmtId="0" fontId="8" fillId="0" borderId="6" xfId="0" applyFont="1" applyBorder="1" applyAlignment="1"/>
    <xf numFmtId="0" fontId="2" fillId="0" borderId="36" xfId="0" applyFont="1" applyBorder="1" applyAlignment="1">
      <alignment vertical="top" wrapText="1"/>
    </xf>
    <xf numFmtId="0" fontId="2" fillId="0" borderId="23" xfId="0" applyFont="1" applyBorder="1" applyAlignment="1">
      <alignment vertical="top" wrapText="1"/>
    </xf>
    <xf numFmtId="0" fontId="0" fillId="0" borderId="7"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3" fillId="3" borderId="7" xfId="0" applyFont="1" applyFill="1" applyBorder="1" applyAlignment="1" applyProtection="1">
      <alignment horizontal="center"/>
      <protection locked="0"/>
    </xf>
    <xf numFmtId="0" fontId="3" fillId="3" borderId="14" xfId="0" applyFont="1" applyFill="1" applyBorder="1" applyAlignment="1" applyProtection="1">
      <alignment horizontal="center"/>
      <protection locked="0"/>
    </xf>
    <xf numFmtId="0" fontId="15" fillId="4" borderId="7"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cellXfs>
  <cellStyles count="1">
    <cellStyle name="Normal" xfId="0" builtinId="0"/>
  </cellStyles>
  <dxfs count="66">
    <dxf>
      <fill>
        <patternFill>
          <bgColor indexed="10"/>
        </patternFill>
      </fill>
    </dxf>
    <dxf>
      <fill>
        <patternFill>
          <bgColor indexed="40"/>
        </patternFill>
      </fill>
    </dxf>
    <dxf>
      <fill>
        <patternFill>
          <bgColor indexed="45"/>
        </patternFill>
      </fill>
    </dxf>
    <dxf>
      <fill>
        <patternFill>
          <bgColor indexed="47"/>
        </patternFill>
      </fill>
    </dxf>
    <dxf>
      <fill>
        <patternFill>
          <bgColor indexed="43"/>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45"/>
        </patternFill>
      </fill>
    </dxf>
    <dxf>
      <fill>
        <patternFill>
          <bgColor indexed="47"/>
        </patternFill>
      </fill>
    </dxf>
    <dxf>
      <fill>
        <patternFill>
          <bgColor indexed="43"/>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45"/>
        </patternFill>
      </fill>
    </dxf>
    <dxf>
      <fill>
        <patternFill>
          <bgColor indexed="47"/>
        </patternFill>
      </fill>
    </dxf>
    <dxf>
      <fill>
        <patternFill>
          <bgColor indexed="43"/>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10"/>
        </patternFill>
      </fill>
    </dxf>
    <dxf>
      <fill>
        <patternFill>
          <bgColor indexed="40"/>
        </patternFill>
      </fill>
    </dxf>
    <dxf>
      <fill>
        <patternFill>
          <bgColor indexed="45"/>
        </patternFill>
      </fill>
    </dxf>
    <dxf>
      <fill>
        <patternFill>
          <bgColor indexed="47"/>
        </patternFill>
      </fill>
    </dxf>
    <dxf>
      <fill>
        <patternFill>
          <bgColor indexed="43"/>
        </patternFill>
      </fill>
    </dxf>
  </dxfs>
  <tableStyles count="0" defaultTableStyle="TableStyleMedium2" defaultPivotStyle="PivotStyleLight16"/>
  <colors>
    <mruColors>
      <color rgb="FF0066FF"/>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Cleaning Services Percentage Score Achieved</a:t>
            </a:r>
          </a:p>
        </c:rich>
      </c:tx>
      <c:layout>
        <c:manualLayout>
          <c:xMode val="edge"/>
          <c:yMode val="edge"/>
          <c:x val="0.15865384615384615"/>
          <c:y val="4.3902439024390241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6.7307692307692304E-2"/>
          <c:y val="0.35122034875273617"/>
          <c:w val="0.57211538461538458"/>
          <c:h val="0.45853767753829444"/>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00FFFF"/>
              </a:solidFill>
              <a:ln w="12700">
                <a:solidFill>
                  <a:srgbClr val="000000"/>
                </a:solidFill>
                <a:prstDash val="solid"/>
              </a:ln>
            </c:spPr>
            <c:extLst>
              <c:ext xmlns:c16="http://schemas.microsoft.com/office/drawing/2014/chart" uri="{C3380CC4-5D6E-409C-BE32-E72D297353CC}">
                <c16:uniqueId val="{00000001-8F14-400E-8DFE-0D99C363068C}"/>
              </c:ext>
            </c:extLst>
          </c:dPt>
          <c:dPt>
            <c:idx val="1"/>
            <c:bubble3D val="0"/>
            <c:spPr>
              <a:solidFill>
                <a:srgbClr val="3366FF"/>
              </a:solidFill>
              <a:ln w="12700">
                <a:solidFill>
                  <a:srgbClr val="000000"/>
                </a:solidFill>
                <a:prstDash val="solid"/>
              </a:ln>
            </c:spPr>
            <c:extLst>
              <c:ext xmlns:c16="http://schemas.microsoft.com/office/drawing/2014/chart" uri="{C3380CC4-5D6E-409C-BE32-E72D297353CC}">
                <c16:uniqueId val="{00000003-8F14-400E-8DFE-0D99C363068C}"/>
              </c:ext>
            </c:extLst>
          </c:dPt>
          <c:dLbls>
            <c:dLbl>
              <c:idx val="1"/>
              <c:layout>
                <c:manualLayout>
                  <c:x val="-1.3762618614980821E-2"/>
                  <c:y val="-1.561436527751107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F14-400E-8DFE-0D99C363068C}"/>
                </c:ext>
              </c:extLst>
            </c:dLbl>
            <c:numFmt formatCode="0%" sourceLinked="0"/>
            <c:spPr>
              <a:noFill/>
              <a:ln w="25400">
                <a:noFill/>
              </a:ln>
            </c:spPr>
            <c:txPr>
              <a:bodyPr/>
              <a:lstStyle/>
              <a:p>
                <a:pPr>
                  <a:defRPr sz="1150" b="0" i="0" u="none" strike="noStrike" baseline="0">
                    <a:solidFill>
                      <a:srgbClr val="000000"/>
                    </a:solidFill>
                    <a:latin typeface="Arial"/>
                    <a:ea typeface="Arial"/>
                    <a:cs typeface="Arial"/>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strRef>
              <c:f>'Template Audit Score Sheet'!$L$65:$L$66</c:f>
              <c:strCache>
                <c:ptCount val="2"/>
                <c:pt idx="0">
                  <c:v>Total Score Achieved</c:v>
                </c:pt>
                <c:pt idx="1">
                  <c:v>Remaining Target</c:v>
                </c:pt>
              </c:strCache>
            </c:strRef>
          </c:cat>
          <c:val>
            <c:numRef>
              <c:f>'Template Audit Score Sheet'!$M$65:$M$66</c:f>
              <c:numCache>
                <c:formatCode>0</c:formatCode>
                <c:ptCount val="2"/>
                <c:pt idx="0">
                  <c:v>97.526501766784463</c:v>
                </c:pt>
                <c:pt idx="1">
                  <c:v>2.4734982332155369</c:v>
                </c:pt>
              </c:numCache>
            </c:numRef>
          </c:val>
          <c:extLst>
            <c:ext xmlns:c16="http://schemas.microsoft.com/office/drawing/2014/chart" uri="{C3380CC4-5D6E-409C-BE32-E72D297353CC}">
              <c16:uniqueId val="{00000004-8F14-400E-8DFE-0D99C363068C}"/>
            </c:ext>
          </c:extLst>
        </c:ser>
        <c:dLbls>
          <c:showLegendKey val="0"/>
          <c:showVal val="0"/>
          <c:showCatName val="0"/>
          <c:showSerName val="0"/>
          <c:showPercent val="0"/>
          <c:showBubbleSize val="0"/>
          <c:showLeaderLines val="0"/>
        </c:dLbls>
      </c:pie3DChart>
      <c:spPr>
        <a:noFill/>
        <a:ln w="25400">
          <a:noFill/>
        </a:ln>
      </c:spPr>
    </c:plotArea>
    <c:legend>
      <c:legendPos val="r"/>
      <c:layout>
        <c:manualLayout>
          <c:xMode val="edge"/>
          <c:yMode val="edge"/>
          <c:x val="0.62980769230769229"/>
          <c:y val="0.26829319505793481"/>
          <c:w val="0.32211538461538458"/>
          <c:h val="0.20000051213110559"/>
        </c:manualLayout>
      </c:layout>
      <c:overlay val="0"/>
      <c:spPr>
        <a:solidFill>
          <a:srgbClr val="FFFFFF"/>
        </a:solidFill>
        <a:ln w="3175">
          <a:solidFill>
            <a:srgbClr val="000000"/>
          </a:solidFill>
          <a:prstDash val="solid"/>
        </a:ln>
      </c:spPr>
      <c:txPr>
        <a:bodyPr/>
        <a:lstStyle/>
        <a:p>
          <a:pPr>
            <a:defRPr sz="80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Nursing Percentage Score Achieved</a:t>
            </a:r>
          </a:p>
        </c:rich>
      </c:tx>
      <c:layout>
        <c:manualLayout>
          <c:xMode val="edge"/>
          <c:yMode val="edge"/>
          <c:x val="0.16105769230769232"/>
          <c:y val="4.4334975369458129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1.4423076923076924E-2"/>
          <c:y val="0.31527093596059114"/>
          <c:w val="0.64182692307692313"/>
          <c:h val="0.52216748768472909"/>
        </c:manualLayout>
      </c:layout>
      <c:pie3DChart>
        <c:varyColors val="1"/>
        <c:ser>
          <c:idx val="0"/>
          <c:order val="0"/>
          <c:spPr>
            <a:solidFill>
              <a:srgbClr val="00FFFF"/>
            </a:solidFill>
            <a:ln w="12700">
              <a:solidFill>
                <a:srgbClr val="000000"/>
              </a:solidFill>
              <a:prstDash val="solid"/>
            </a:ln>
          </c:spPr>
          <c:explosion val="25"/>
          <c:dPt>
            <c:idx val="0"/>
            <c:bubble3D val="0"/>
            <c:spPr>
              <a:solidFill>
                <a:srgbClr val="00FF00"/>
              </a:solidFill>
              <a:ln w="12700">
                <a:solidFill>
                  <a:srgbClr val="000000"/>
                </a:solidFill>
                <a:prstDash val="solid"/>
              </a:ln>
            </c:spPr>
            <c:extLst>
              <c:ext xmlns:c16="http://schemas.microsoft.com/office/drawing/2014/chart" uri="{C3380CC4-5D6E-409C-BE32-E72D297353CC}">
                <c16:uniqueId val="{00000001-C79C-46F8-8C27-0BB70344089F}"/>
              </c:ext>
            </c:extLst>
          </c:dPt>
          <c:dPt>
            <c:idx val="1"/>
            <c:bubble3D val="0"/>
            <c:spPr>
              <a:solidFill>
                <a:srgbClr val="800080"/>
              </a:solidFill>
              <a:ln w="12700">
                <a:solidFill>
                  <a:srgbClr val="000000"/>
                </a:solidFill>
                <a:prstDash val="solid"/>
              </a:ln>
            </c:spPr>
            <c:extLst>
              <c:ext xmlns:c16="http://schemas.microsoft.com/office/drawing/2014/chart" uri="{C3380CC4-5D6E-409C-BE32-E72D297353CC}">
                <c16:uniqueId val="{00000003-C79C-46F8-8C27-0BB70344089F}"/>
              </c:ext>
            </c:extLst>
          </c:dPt>
          <c:dLbls>
            <c:dLbl>
              <c:idx val="1"/>
              <c:layout>
                <c:manualLayout>
                  <c:x val="9.042524732485363E-2"/>
                  <c:y val="-5.11094733847924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79C-46F8-8C27-0BB70344089F}"/>
                </c:ext>
              </c:extLst>
            </c:dLbl>
            <c:numFmt formatCode="0%" sourceLinked="0"/>
            <c:spPr>
              <a:noFill/>
              <a:ln w="25400">
                <a:noFill/>
              </a:ln>
            </c:spPr>
            <c:txPr>
              <a:bodyPr/>
              <a:lstStyle/>
              <a:p>
                <a:pPr>
                  <a:defRPr sz="1125" b="0" i="0" u="none" strike="noStrike" baseline="0">
                    <a:solidFill>
                      <a:srgbClr val="000000"/>
                    </a:solidFill>
                    <a:latin typeface="Arial"/>
                    <a:ea typeface="Arial"/>
                    <a:cs typeface="Arial"/>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strRef>
              <c:f>'Template Audit Score Sheet'!$AE$67:$AE$68</c:f>
              <c:strCache>
                <c:ptCount val="2"/>
                <c:pt idx="0">
                  <c:v>Total Score Achieved</c:v>
                </c:pt>
                <c:pt idx="1">
                  <c:v>Remaining Target</c:v>
                </c:pt>
              </c:strCache>
            </c:strRef>
          </c:cat>
          <c:val>
            <c:numRef>
              <c:f>'Template Audit Score Sheet'!$AF$67:$AF$68</c:f>
              <c:numCache>
                <c:formatCode>0</c:formatCode>
                <c:ptCount val="2"/>
                <c:pt idx="0">
                  <c:v>94.623655913978496</c:v>
                </c:pt>
                <c:pt idx="1">
                  <c:v>5.3763440860215042</c:v>
                </c:pt>
              </c:numCache>
            </c:numRef>
          </c:val>
          <c:extLst>
            <c:ext xmlns:c16="http://schemas.microsoft.com/office/drawing/2014/chart" uri="{C3380CC4-5D6E-409C-BE32-E72D297353CC}">
              <c16:uniqueId val="{00000004-C79C-46F8-8C27-0BB70344089F}"/>
            </c:ext>
          </c:extLst>
        </c:ser>
        <c:dLbls>
          <c:showLegendKey val="0"/>
          <c:showVal val="0"/>
          <c:showCatName val="0"/>
          <c:showSerName val="0"/>
          <c:showPercent val="0"/>
          <c:showBubbleSize val="0"/>
          <c:showLeaderLines val="0"/>
        </c:dLbls>
      </c:pie3DChart>
      <c:spPr>
        <a:noFill/>
        <a:ln w="25400">
          <a:noFill/>
        </a:ln>
      </c:spPr>
    </c:plotArea>
    <c:legend>
      <c:legendPos val="r"/>
      <c:layout>
        <c:manualLayout>
          <c:xMode val="edge"/>
          <c:yMode val="edge"/>
          <c:x val="0.66826923076923073"/>
          <c:y val="0.23645320197044334"/>
          <c:w val="0.32211538461538458"/>
          <c:h val="0.20197044334975367"/>
        </c:manualLayout>
      </c:layout>
      <c:overlay val="0"/>
      <c:spPr>
        <a:solidFill>
          <a:srgbClr val="FFFFFF"/>
        </a:solidFill>
        <a:ln w="3175">
          <a:solidFill>
            <a:srgbClr val="000000"/>
          </a:solidFill>
          <a:prstDash val="solid"/>
        </a:ln>
      </c:spPr>
      <c:txPr>
        <a:bodyPr/>
        <a:lstStyle/>
        <a:p>
          <a:pPr>
            <a:defRPr sz="80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Estates Percentage Score Achieved</a:t>
            </a:r>
          </a:p>
        </c:rich>
      </c:tx>
      <c:layout>
        <c:manualLayout>
          <c:xMode val="edge"/>
          <c:yMode val="edge"/>
          <c:x val="0.16786621096823329"/>
          <c:y val="4.455445544554455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5.5156004468310822E-2"/>
          <c:y val="0.32178295604249507"/>
          <c:w val="0.59232752624664231"/>
          <c:h val="0.4851496875717618"/>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66B8-48C8-B31C-1D5EFEED7619}"/>
              </c:ext>
            </c:extLst>
          </c:dPt>
          <c:dPt>
            <c:idx val="1"/>
            <c:bubble3D val="0"/>
            <c:spPr>
              <a:solidFill>
                <a:srgbClr val="339966"/>
              </a:solidFill>
              <a:ln w="12700">
                <a:solidFill>
                  <a:srgbClr val="000000"/>
                </a:solidFill>
                <a:prstDash val="solid"/>
              </a:ln>
            </c:spPr>
            <c:extLst>
              <c:ext xmlns:c16="http://schemas.microsoft.com/office/drawing/2014/chart" uri="{C3380CC4-5D6E-409C-BE32-E72D297353CC}">
                <c16:uniqueId val="{00000003-66B8-48C8-B31C-1D5EFEED7619}"/>
              </c:ext>
            </c:extLst>
          </c:dPt>
          <c:dLbls>
            <c:dLbl>
              <c:idx val="1"/>
              <c:layout>
                <c:manualLayout>
                  <c:x val="-1.826041528981542E-2"/>
                  <c:y val="2.033990800654868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B8-48C8-B31C-1D5EFEED7619}"/>
                </c:ext>
              </c:extLst>
            </c:dLbl>
            <c:numFmt formatCode="0%" sourceLinked="0"/>
            <c:spPr>
              <a:noFill/>
              <a:ln w="25400">
                <a:noFill/>
              </a:ln>
            </c:spPr>
            <c:txPr>
              <a:bodyPr/>
              <a:lstStyle/>
              <a:p>
                <a:pPr>
                  <a:defRPr sz="1100" b="0" i="0" u="none" strike="noStrike" baseline="0">
                    <a:solidFill>
                      <a:srgbClr val="000000"/>
                    </a:solidFill>
                    <a:latin typeface="Arial"/>
                    <a:ea typeface="Arial"/>
                    <a:cs typeface="Arial"/>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strRef>
              <c:f>'Template Audit Score Sheet'!$AK$65:$AK$66</c:f>
              <c:strCache>
                <c:ptCount val="2"/>
                <c:pt idx="0">
                  <c:v>Total Score Achieved</c:v>
                </c:pt>
                <c:pt idx="1">
                  <c:v>Remaining Target</c:v>
                </c:pt>
              </c:strCache>
            </c:strRef>
          </c:cat>
          <c:val>
            <c:numRef>
              <c:f>'Template Audit Score Sheet'!$AL$65:$AL$66</c:f>
              <c:numCache>
                <c:formatCode>0</c:formatCode>
                <c:ptCount val="2"/>
                <c:pt idx="0">
                  <c:v>95.555555555555557</c:v>
                </c:pt>
                <c:pt idx="1">
                  <c:v>4.4444444444444429</c:v>
                </c:pt>
              </c:numCache>
            </c:numRef>
          </c:val>
          <c:extLst>
            <c:ext xmlns:c16="http://schemas.microsoft.com/office/drawing/2014/chart" uri="{C3380CC4-5D6E-409C-BE32-E72D297353CC}">
              <c16:uniqueId val="{00000004-66B8-48C8-B31C-1D5EFEED7619}"/>
            </c:ext>
          </c:extLst>
        </c:ser>
        <c:dLbls>
          <c:showLegendKey val="0"/>
          <c:showVal val="0"/>
          <c:showCatName val="0"/>
          <c:showSerName val="0"/>
          <c:showPercent val="0"/>
          <c:showBubbleSize val="0"/>
          <c:showLeaderLines val="0"/>
        </c:dLbls>
      </c:pie3DChart>
      <c:spPr>
        <a:noFill/>
        <a:ln w="25400">
          <a:noFill/>
        </a:ln>
      </c:spPr>
    </c:plotArea>
    <c:legend>
      <c:legendPos val="r"/>
      <c:layout>
        <c:manualLayout>
          <c:xMode val="edge"/>
          <c:yMode val="edge"/>
          <c:x val="0.64508544345625862"/>
          <c:y val="0.21782230191523086"/>
          <c:w val="0.32134368096074328"/>
          <c:h val="0.20297081676671605"/>
        </c:manualLayout>
      </c:layout>
      <c:overlay val="0"/>
      <c:spPr>
        <a:solidFill>
          <a:srgbClr val="FFFFFF"/>
        </a:solidFill>
        <a:ln w="3175">
          <a:solidFill>
            <a:srgbClr val="000000"/>
          </a:solidFill>
          <a:prstDash val="solid"/>
        </a:ln>
      </c:spPr>
      <c:txPr>
        <a:bodyPr/>
        <a:lstStyle/>
        <a:p>
          <a:pPr>
            <a:defRPr sz="80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GB"/>
              <a:t>Functional Area Overall Percentage Score</a:t>
            </a:r>
          </a:p>
        </c:rich>
      </c:tx>
      <c:layout>
        <c:manualLayout>
          <c:xMode val="edge"/>
          <c:yMode val="edge"/>
          <c:x val="0.11694510739856802"/>
          <c:y val="4.411764705882353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3.8186157517899763E-2"/>
          <c:y val="0.29902103927810625"/>
          <c:w val="0.63007159904534604"/>
          <c:h val="0.51470834629837958"/>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FFFF00"/>
              </a:solidFill>
              <a:ln w="12700">
                <a:solidFill>
                  <a:srgbClr val="000000"/>
                </a:solidFill>
                <a:prstDash val="solid"/>
              </a:ln>
            </c:spPr>
            <c:extLst>
              <c:ext xmlns:c16="http://schemas.microsoft.com/office/drawing/2014/chart" uri="{C3380CC4-5D6E-409C-BE32-E72D297353CC}">
                <c16:uniqueId val="{00000001-FBFA-4FE3-9BAB-14960B767A85}"/>
              </c:ext>
            </c:extLst>
          </c:dPt>
          <c:dPt>
            <c:idx val="1"/>
            <c:bubble3D val="0"/>
            <c:spPr>
              <a:solidFill>
                <a:srgbClr val="FF9900"/>
              </a:solidFill>
              <a:ln w="12700">
                <a:solidFill>
                  <a:srgbClr val="000000"/>
                </a:solidFill>
                <a:prstDash val="solid"/>
              </a:ln>
            </c:spPr>
            <c:extLst>
              <c:ext xmlns:c16="http://schemas.microsoft.com/office/drawing/2014/chart" uri="{C3380CC4-5D6E-409C-BE32-E72D297353CC}">
                <c16:uniqueId val="{00000003-FBFA-4FE3-9BAB-14960B767A85}"/>
              </c:ext>
            </c:extLst>
          </c:dPt>
          <c:dLbls>
            <c:dLbl>
              <c:idx val="1"/>
              <c:layout>
                <c:manualLayout>
                  <c:x val="3.8532689380414563E-2"/>
                  <c:y val="9.6083577788070602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BFA-4FE3-9BAB-14960B767A85}"/>
                </c:ext>
              </c:extLst>
            </c:dLbl>
            <c:numFmt formatCode="0%" sourceLinked="0"/>
            <c:spPr>
              <a:noFill/>
              <a:ln w="25400">
                <a:noFill/>
              </a:ln>
            </c:spPr>
            <c:txPr>
              <a:bodyPr/>
              <a:lstStyle/>
              <a:p>
                <a:pPr>
                  <a:defRPr sz="1125" b="0" i="0" u="none" strike="noStrike" baseline="0">
                    <a:solidFill>
                      <a:srgbClr val="000000"/>
                    </a:solidFill>
                    <a:latin typeface="Arial"/>
                    <a:ea typeface="Arial"/>
                    <a:cs typeface="Arial"/>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val>
            <c:numRef>
              <c:f>'Template Audit Score Sheet'!$AZ$67:$AZ$68</c:f>
              <c:numCache>
                <c:formatCode>0</c:formatCode>
                <c:ptCount val="2"/>
                <c:pt idx="0">
                  <c:v>96.682464454976298</c:v>
                </c:pt>
                <c:pt idx="1">
                  <c:v>3.3175355450237021</c:v>
                </c:pt>
              </c:numCache>
            </c:numRef>
          </c:val>
          <c:extLst>
            <c:ext xmlns:c16="http://schemas.microsoft.com/office/drawing/2014/chart" uri="{C3380CC4-5D6E-409C-BE32-E72D297353CC}">
              <c16:uniqueId val="{00000004-FBFA-4FE3-9BAB-14960B767A85}"/>
            </c:ext>
          </c:extLst>
        </c:ser>
        <c:dLbls>
          <c:showLegendKey val="0"/>
          <c:showVal val="0"/>
          <c:showCatName val="0"/>
          <c:showSerName val="0"/>
          <c:showPercent val="0"/>
          <c:showBubbleSize val="0"/>
          <c:showLeaderLines val="0"/>
        </c:dLbls>
        <c:extLst>
          <c:ext xmlns:c15="http://schemas.microsoft.com/office/drawing/2012/chart" uri="{02D57815-91ED-43cb-92C2-25804820EDAC}">
            <c15:filteredPieSeries>
              <c15:ser>
                <c:idx val="1"/>
                <c:order val="1"/>
                <c:val>
                  <c:numRef>
                    <c:extLst>
                      <c:ext uri="{02D57815-91ED-43cb-92C2-25804820EDAC}">
                        <c15:formulaRef>
                          <c15:sqref>'Template Audit Score Sheet'!$AZ$68</c15:sqref>
                        </c15:formulaRef>
                      </c:ext>
                    </c:extLst>
                    <c:numCache>
                      <c:formatCode>0</c:formatCode>
                      <c:ptCount val="1"/>
                      <c:pt idx="0">
                        <c:v>3.3175355450237021</c:v>
                      </c:pt>
                    </c:numCache>
                  </c:numRef>
                </c:val>
                <c:extLst>
                  <c:ext xmlns:c16="http://schemas.microsoft.com/office/drawing/2014/chart" uri="{C3380CC4-5D6E-409C-BE32-E72D297353CC}">
                    <c16:uniqueId val="{00000005-FBFA-4FE3-9BAB-14960B767A85}"/>
                  </c:ext>
                </c:extLst>
              </c15:ser>
            </c15:filteredPieSeries>
          </c:ext>
        </c:extLst>
      </c:pie3DChart>
      <c:spPr>
        <a:noFill/>
        <a:ln w="25400">
          <a:noFill/>
        </a:ln>
      </c:spPr>
    </c:plotArea>
    <c:legend>
      <c:legendPos val="r"/>
      <c:layout>
        <c:manualLayout>
          <c:xMode val="edge"/>
          <c:yMode val="edge"/>
          <c:x val="0.68973747016706444"/>
          <c:y val="0.21568730379290824"/>
          <c:w val="5.5635527659281245E-2"/>
          <c:h val="0.18474190726159231"/>
        </c:manualLayout>
      </c:layout>
      <c:overlay val="0"/>
      <c:spPr>
        <a:solidFill>
          <a:srgbClr val="FFFFFF"/>
        </a:solidFill>
        <a:ln w="3175">
          <a:solidFill>
            <a:srgbClr val="000000"/>
          </a:solidFill>
          <a:prstDash val="solid"/>
        </a:ln>
      </c:spPr>
      <c:txPr>
        <a:bodyPr/>
        <a:lstStyle/>
        <a:p>
          <a:pPr rtl="0">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36</xdr:row>
      <xdr:rowOff>80335</xdr:rowOff>
    </xdr:from>
    <xdr:to>
      <xdr:col>15</xdr:col>
      <xdr:colOff>508000</xdr:colOff>
      <xdr:row>44</xdr:row>
      <xdr:rowOff>38100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55875" y="6811335"/>
          <a:ext cx="7000875" cy="1227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12700</xdr:rowOff>
        </xdr:from>
        <xdr:to>
          <xdr:col>14</xdr:col>
          <xdr:colOff>603250</xdr:colOff>
          <xdr:row>35</xdr:row>
          <xdr:rowOff>152400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solidFill>
              <a:srgbClr val="FFFFFF" mc:Ignorable="a14" a14:legacySpreadsheetColorIndex="65"/>
            </a:solidFill>
            <a:ln w="9525">
              <a:solidFill>
                <a:srgbClr val="00FFFF" mc:Ignorable="a14" a14:legacySpreadsheetColorIndex="15"/>
              </a:solidFill>
              <a:miter lim="800000"/>
              <a:headEnd/>
              <a:tailEnd/>
            </a:ln>
          </xdr:spPr>
        </xdr:sp>
        <xdr:clientData/>
      </xdr:twoCellAnchor>
    </mc:Choice>
    <mc:Fallback/>
  </mc:AlternateContent>
  <xdr:twoCellAnchor editAs="oneCell">
    <xdr:from>
      <xdr:col>7</xdr:col>
      <xdr:colOff>428625</xdr:colOff>
      <xdr:row>13</xdr:row>
      <xdr:rowOff>142875</xdr:rowOff>
    </xdr:from>
    <xdr:to>
      <xdr:col>14</xdr:col>
      <xdr:colOff>542925</xdr:colOff>
      <xdr:row>34</xdr:row>
      <xdr:rowOff>104775</xdr:rowOff>
    </xdr:to>
    <xdr:pic>
      <xdr:nvPicPr>
        <xdr:cNvPr id="19553" name="Picture 2">
          <a:extLst>
            <a:ext uri="{FF2B5EF4-FFF2-40B4-BE49-F238E27FC236}">
              <a16:creationId xmlns:a16="http://schemas.microsoft.com/office/drawing/2014/main" id="{00000000-0008-0000-0200-000061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95825" y="2247900"/>
          <a:ext cx="4381500" cy="33623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xdr:col>
      <xdr:colOff>238125</xdr:colOff>
      <xdr:row>20</xdr:row>
      <xdr:rowOff>47625</xdr:rowOff>
    </xdr:from>
    <xdr:to>
      <xdr:col>7</xdr:col>
      <xdr:colOff>361950</xdr:colOff>
      <xdr:row>22</xdr:row>
      <xdr:rowOff>38100</xdr:rowOff>
    </xdr:to>
    <xdr:sp macro="" textlink="">
      <xdr:nvSpPr>
        <xdr:cNvPr id="19459" name="Text Box 3">
          <a:extLst>
            <a:ext uri="{FF2B5EF4-FFF2-40B4-BE49-F238E27FC236}">
              <a16:creationId xmlns:a16="http://schemas.microsoft.com/office/drawing/2014/main" id="{00000000-0008-0000-0200-0000034C0000}"/>
            </a:ext>
          </a:extLst>
        </xdr:cNvPr>
        <xdr:cNvSpPr txBox="1">
          <a:spLocks noChangeArrowheads="1"/>
        </xdr:cNvSpPr>
      </xdr:nvSpPr>
      <xdr:spPr bwMode="auto">
        <a:xfrm>
          <a:off x="3895725" y="3286125"/>
          <a:ext cx="7334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400" b="1" i="0" u="none" strike="noStrike" baseline="0">
              <a:solidFill>
                <a:srgbClr val="0000FF"/>
              </a:solidFill>
              <a:latin typeface="Times New Roman"/>
              <a:cs typeface="Times New Roman"/>
            </a:rPr>
            <a:t>Step 1</a:t>
          </a:r>
          <a:endParaRPr lang="en-GB" sz="1400" b="1" i="0" u="none" strike="noStrike" baseline="0">
            <a:solidFill>
              <a:srgbClr val="000000"/>
            </a:solidFill>
            <a:latin typeface="Times New Roman"/>
            <a:cs typeface="Times New Roman"/>
          </a:endParaRPr>
        </a:p>
        <a:p>
          <a:pPr algn="l"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xdr:from>
      <xdr:col>6</xdr:col>
      <xdr:colOff>238125</xdr:colOff>
      <xdr:row>23</xdr:row>
      <xdr:rowOff>47625</xdr:rowOff>
    </xdr:from>
    <xdr:to>
      <xdr:col>7</xdr:col>
      <xdr:colOff>371475</xdr:colOff>
      <xdr:row>25</xdr:row>
      <xdr:rowOff>38100</xdr:rowOff>
    </xdr:to>
    <xdr:sp macro="" textlink="">
      <xdr:nvSpPr>
        <xdr:cNvPr id="19460" name="Text Box 4">
          <a:extLst>
            <a:ext uri="{FF2B5EF4-FFF2-40B4-BE49-F238E27FC236}">
              <a16:creationId xmlns:a16="http://schemas.microsoft.com/office/drawing/2014/main" id="{00000000-0008-0000-0200-0000044C0000}"/>
            </a:ext>
          </a:extLst>
        </xdr:cNvPr>
        <xdr:cNvSpPr txBox="1">
          <a:spLocks noChangeArrowheads="1"/>
        </xdr:cNvSpPr>
      </xdr:nvSpPr>
      <xdr:spPr bwMode="auto">
        <a:xfrm>
          <a:off x="3895725" y="3771900"/>
          <a:ext cx="7429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400" b="1" i="0" u="none" strike="noStrike" baseline="0">
              <a:solidFill>
                <a:srgbClr val="0000FF"/>
              </a:solidFill>
              <a:latin typeface="Times New Roman"/>
              <a:cs typeface="Times New Roman"/>
            </a:rPr>
            <a:t>Step 2</a:t>
          </a:r>
        </a:p>
        <a:p>
          <a:pPr algn="l" rtl="0">
            <a:lnSpc>
              <a:spcPts val="1500"/>
            </a:lnSpc>
            <a:defRPr sz="1000"/>
          </a:pPr>
          <a:endParaRPr lang="en-GB" sz="1400" b="1" i="0" u="none" strike="noStrike" baseline="0">
            <a:solidFill>
              <a:srgbClr val="0000FF"/>
            </a:solidFill>
            <a:latin typeface="Times New Roman"/>
            <a:cs typeface="Times New Roman"/>
          </a:endParaRPr>
        </a:p>
      </xdr:txBody>
    </xdr:sp>
    <xdr:clientData/>
  </xdr:twoCellAnchor>
  <xdr:twoCellAnchor>
    <xdr:from>
      <xdr:col>6</xdr:col>
      <xdr:colOff>238125</xdr:colOff>
      <xdr:row>26</xdr:row>
      <xdr:rowOff>9525</xdr:rowOff>
    </xdr:from>
    <xdr:to>
      <xdr:col>7</xdr:col>
      <xdr:colOff>323850</xdr:colOff>
      <xdr:row>28</xdr:row>
      <xdr:rowOff>0</xdr:rowOff>
    </xdr:to>
    <xdr:sp macro="" textlink="">
      <xdr:nvSpPr>
        <xdr:cNvPr id="19461" name="Text Box 5">
          <a:extLst>
            <a:ext uri="{FF2B5EF4-FFF2-40B4-BE49-F238E27FC236}">
              <a16:creationId xmlns:a16="http://schemas.microsoft.com/office/drawing/2014/main" id="{00000000-0008-0000-0200-0000054C0000}"/>
            </a:ext>
          </a:extLst>
        </xdr:cNvPr>
        <xdr:cNvSpPr txBox="1">
          <a:spLocks noChangeArrowheads="1"/>
        </xdr:cNvSpPr>
      </xdr:nvSpPr>
      <xdr:spPr bwMode="auto">
        <a:xfrm>
          <a:off x="3895725" y="4219575"/>
          <a:ext cx="6953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400" b="1" i="0" u="none" strike="noStrike" baseline="0">
              <a:solidFill>
                <a:srgbClr val="0000FF"/>
              </a:solidFill>
              <a:latin typeface="Times New Roman"/>
              <a:cs typeface="Times New Roman"/>
            </a:rPr>
            <a:t>Step 3</a:t>
          </a:r>
        </a:p>
        <a:p>
          <a:pPr algn="l" rtl="0">
            <a:lnSpc>
              <a:spcPts val="1500"/>
            </a:lnSpc>
            <a:defRPr sz="1000"/>
          </a:pPr>
          <a:endParaRPr lang="en-GB" sz="1400" b="1" i="0" u="none" strike="noStrike" baseline="0">
            <a:solidFill>
              <a:srgbClr val="0000FF"/>
            </a:solidFill>
            <a:latin typeface="Times New Roman"/>
            <a:cs typeface="Times New Roman"/>
          </a:endParaRPr>
        </a:p>
      </xdr:txBody>
    </xdr:sp>
    <xdr:clientData/>
  </xdr:twoCellAnchor>
  <xdr:twoCellAnchor>
    <xdr:from>
      <xdr:col>6</xdr:col>
      <xdr:colOff>228600</xdr:colOff>
      <xdr:row>29</xdr:row>
      <xdr:rowOff>76200</xdr:rowOff>
    </xdr:from>
    <xdr:to>
      <xdr:col>7</xdr:col>
      <xdr:colOff>314325</xdr:colOff>
      <xdr:row>31</xdr:row>
      <xdr:rowOff>76200</xdr:rowOff>
    </xdr:to>
    <xdr:sp macro="" textlink="">
      <xdr:nvSpPr>
        <xdr:cNvPr id="19462" name="Text Box 6">
          <a:extLst>
            <a:ext uri="{FF2B5EF4-FFF2-40B4-BE49-F238E27FC236}">
              <a16:creationId xmlns:a16="http://schemas.microsoft.com/office/drawing/2014/main" id="{00000000-0008-0000-0200-0000064C0000}"/>
            </a:ext>
          </a:extLst>
        </xdr:cNvPr>
        <xdr:cNvSpPr txBox="1">
          <a:spLocks noChangeArrowheads="1"/>
        </xdr:cNvSpPr>
      </xdr:nvSpPr>
      <xdr:spPr bwMode="auto">
        <a:xfrm>
          <a:off x="3886200" y="4772025"/>
          <a:ext cx="6953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400" b="1" i="0" u="none" strike="noStrike" baseline="0">
              <a:solidFill>
                <a:srgbClr val="0000FF"/>
              </a:solidFill>
              <a:latin typeface="Times New Roman"/>
              <a:cs typeface="Times New Roman"/>
            </a:rPr>
            <a:t>Step 4</a:t>
          </a:r>
        </a:p>
        <a:p>
          <a:pPr algn="l" rtl="0">
            <a:lnSpc>
              <a:spcPts val="1500"/>
            </a:lnSpc>
            <a:defRPr sz="1000"/>
          </a:pPr>
          <a:endParaRPr lang="en-GB" sz="1400" b="1" i="0" u="none" strike="noStrike" baseline="0">
            <a:solidFill>
              <a:srgbClr val="0000FF"/>
            </a:solidFill>
            <a:latin typeface="Times New Roman"/>
            <a:cs typeface="Times New Roman"/>
          </a:endParaRPr>
        </a:p>
      </xdr:txBody>
    </xdr:sp>
    <xdr:clientData/>
  </xdr:twoCellAnchor>
  <xdr:twoCellAnchor>
    <xdr:from>
      <xdr:col>7</xdr:col>
      <xdr:colOff>342900</xdr:colOff>
      <xdr:row>19</xdr:row>
      <xdr:rowOff>104775</xdr:rowOff>
    </xdr:from>
    <xdr:to>
      <xdr:col>9</xdr:col>
      <xdr:colOff>142875</xdr:colOff>
      <xdr:row>21</xdr:row>
      <xdr:rowOff>66675</xdr:rowOff>
    </xdr:to>
    <xdr:sp macro="" textlink="">
      <xdr:nvSpPr>
        <xdr:cNvPr id="19558" name="Line 7">
          <a:extLst>
            <a:ext uri="{FF2B5EF4-FFF2-40B4-BE49-F238E27FC236}">
              <a16:creationId xmlns:a16="http://schemas.microsoft.com/office/drawing/2014/main" id="{00000000-0008-0000-0200-0000664C0000}"/>
            </a:ext>
          </a:extLst>
        </xdr:cNvPr>
        <xdr:cNvSpPr>
          <a:spLocks noChangeShapeType="1"/>
        </xdr:cNvSpPr>
      </xdr:nvSpPr>
      <xdr:spPr bwMode="auto">
        <a:xfrm flipV="1">
          <a:off x="4610100" y="3181350"/>
          <a:ext cx="1019175" cy="28575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24</xdr:row>
      <xdr:rowOff>66675</xdr:rowOff>
    </xdr:from>
    <xdr:to>
      <xdr:col>8</xdr:col>
      <xdr:colOff>152400</xdr:colOff>
      <xdr:row>25</xdr:row>
      <xdr:rowOff>47625</xdr:rowOff>
    </xdr:to>
    <xdr:sp macro="" textlink="">
      <xdr:nvSpPr>
        <xdr:cNvPr id="19559" name="Line 8">
          <a:extLst>
            <a:ext uri="{FF2B5EF4-FFF2-40B4-BE49-F238E27FC236}">
              <a16:creationId xmlns:a16="http://schemas.microsoft.com/office/drawing/2014/main" id="{00000000-0008-0000-0200-0000674C0000}"/>
            </a:ext>
          </a:extLst>
        </xdr:cNvPr>
        <xdr:cNvSpPr>
          <a:spLocks noChangeShapeType="1"/>
        </xdr:cNvSpPr>
      </xdr:nvSpPr>
      <xdr:spPr bwMode="auto">
        <a:xfrm>
          <a:off x="4562475" y="3952875"/>
          <a:ext cx="466725" cy="14287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276225</xdr:colOff>
      <xdr:row>27</xdr:row>
      <xdr:rowOff>28575</xdr:rowOff>
    </xdr:from>
    <xdr:to>
      <xdr:col>9</xdr:col>
      <xdr:colOff>180975</xdr:colOff>
      <xdr:row>28</xdr:row>
      <xdr:rowOff>66675</xdr:rowOff>
    </xdr:to>
    <xdr:sp macro="" textlink="">
      <xdr:nvSpPr>
        <xdr:cNvPr id="19560" name="Line 9">
          <a:extLst>
            <a:ext uri="{FF2B5EF4-FFF2-40B4-BE49-F238E27FC236}">
              <a16:creationId xmlns:a16="http://schemas.microsoft.com/office/drawing/2014/main" id="{00000000-0008-0000-0200-0000684C0000}"/>
            </a:ext>
          </a:extLst>
        </xdr:cNvPr>
        <xdr:cNvSpPr>
          <a:spLocks noChangeShapeType="1"/>
        </xdr:cNvSpPr>
      </xdr:nvSpPr>
      <xdr:spPr bwMode="auto">
        <a:xfrm>
          <a:off x="4543425" y="4400550"/>
          <a:ext cx="1123950" cy="20002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447675</xdr:colOff>
      <xdr:row>30</xdr:row>
      <xdr:rowOff>133350</xdr:rowOff>
    </xdr:from>
    <xdr:to>
      <xdr:col>9</xdr:col>
      <xdr:colOff>400050</xdr:colOff>
      <xdr:row>31</xdr:row>
      <xdr:rowOff>123825</xdr:rowOff>
    </xdr:to>
    <xdr:sp macro="" textlink="">
      <xdr:nvSpPr>
        <xdr:cNvPr id="19561" name="Line 10">
          <a:extLst>
            <a:ext uri="{FF2B5EF4-FFF2-40B4-BE49-F238E27FC236}">
              <a16:creationId xmlns:a16="http://schemas.microsoft.com/office/drawing/2014/main" id="{00000000-0008-0000-0200-0000694C0000}"/>
            </a:ext>
          </a:extLst>
        </xdr:cNvPr>
        <xdr:cNvSpPr>
          <a:spLocks noChangeShapeType="1"/>
        </xdr:cNvSpPr>
      </xdr:nvSpPr>
      <xdr:spPr bwMode="auto">
        <a:xfrm flipH="1" flipV="1">
          <a:off x="5324475" y="4991100"/>
          <a:ext cx="561975" cy="15240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304800</xdr:colOff>
      <xdr:row>30</xdr:row>
      <xdr:rowOff>95250</xdr:rowOff>
    </xdr:from>
    <xdr:to>
      <xdr:col>13</xdr:col>
      <xdr:colOff>371475</xdr:colOff>
      <xdr:row>31</xdr:row>
      <xdr:rowOff>104775</xdr:rowOff>
    </xdr:to>
    <xdr:sp macro="" textlink="">
      <xdr:nvSpPr>
        <xdr:cNvPr id="19562" name="Line 11">
          <a:extLst>
            <a:ext uri="{FF2B5EF4-FFF2-40B4-BE49-F238E27FC236}">
              <a16:creationId xmlns:a16="http://schemas.microsoft.com/office/drawing/2014/main" id="{00000000-0008-0000-0200-00006A4C0000}"/>
            </a:ext>
          </a:extLst>
        </xdr:cNvPr>
        <xdr:cNvSpPr>
          <a:spLocks noChangeShapeType="1"/>
        </xdr:cNvSpPr>
      </xdr:nvSpPr>
      <xdr:spPr bwMode="auto">
        <a:xfrm>
          <a:off x="4572000" y="4953000"/>
          <a:ext cx="3724275" cy="17145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352425</xdr:colOff>
      <xdr:row>34</xdr:row>
      <xdr:rowOff>28575</xdr:rowOff>
    </xdr:from>
    <xdr:to>
      <xdr:col>12</xdr:col>
      <xdr:colOff>438150</xdr:colOff>
      <xdr:row>36</xdr:row>
      <xdr:rowOff>0</xdr:rowOff>
    </xdr:to>
    <xdr:sp macro="" textlink="">
      <xdr:nvSpPr>
        <xdr:cNvPr id="19468" name="Text Box 12">
          <a:extLst>
            <a:ext uri="{FF2B5EF4-FFF2-40B4-BE49-F238E27FC236}">
              <a16:creationId xmlns:a16="http://schemas.microsoft.com/office/drawing/2014/main" id="{00000000-0008-0000-0200-00000C4C0000}"/>
            </a:ext>
          </a:extLst>
        </xdr:cNvPr>
        <xdr:cNvSpPr txBox="1">
          <a:spLocks noChangeArrowheads="1"/>
        </xdr:cNvSpPr>
      </xdr:nvSpPr>
      <xdr:spPr bwMode="auto">
        <a:xfrm>
          <a:off x="7058025" y="5534025"/>
          <a:ext cx="695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400" b="1" i="0" u="none" strike="noStrike" baseline="0">
              <a:solidFill>
                <a:srgbClr val="0000FF"/>
              </a:solidFill>
              <a:latin typeface="Times New Roman"/>
              <a:cs typeface="Times New Roman"/>
            </a:rPr>
            <a:t>Step 5</a:t>
          </a:r>
        </a:p>
        <a:p>
          <a:pPr algn="l" rtl="0">
            <a:lnSpc>
              <a:spcPts val="1500"/>
            </a:lnSpc>
            <a:defRPr sz="1000"/>
          </a:pPr>
          <a:endParaRPr lang="en-GB" sz="1400" b="1" i="0" u="none" strike="noStrike" baseline="0">
            <a:solidFill>
              <a:srgbClr val="0000FF"/>
            </a:solidFill>
            <a:latin typeface="Times New Roman"/>
            <a:cs typeface="Times New Roman"/>
          </a:endParaRPr>
        </a:p>
      </xdr:txBody>
    </xdr:sp>
    <xdr:clientData/>
  </xdr:twoCellAnchor>
  <xdr:twoCellAnchor>
    <xdr:from>
      <xdr:col>9</xdr:col>
      <xdr:colOff>533400</xdr:colOff>
      <xdr:row>31</xdr:row>
      <xdr:rowOff>9525</xdr:rowOff>
    </xdr:from>
    <xdr:to>
      <xdr:col>10</xdr:col>
      <xdr:colOff>495300</xdr:colOff>
      <xdr:row>31</xdr:row>
      <xdr:rowOff>133350</xdr:rowOff>
    </xdr:to>
    <xdr:sp macro="" textlink="">
      <xdr:nvSpPr>
        <xdr:cNvPr id="19564" name="Line 13">
          <a:extLst>
            <a:ext uri="{FF2B5EF4-FFF2-40B4-BE49-F238E27FC236}">
              <a16:creationId xmlns:a16="http://schemas.microsoft.com/office/drawing/2014/main" id="{00000000-0008-0000-0200-00006C4C0000}"/>
            </a:ext>
          </a:extLst>
        </xdr:cNvPr>
        <xdr:cNvSpPr>
          <a:spLocks noChangeShapeType="1"/>
        </xdr:cNvSpPr>
      </xdr:nvSpPr>
      <xdr:spPr bwMode="auto">
        <a:xfrm flipH="1" flipV="1">
          <a:off x="6019800" y="5029200"/>
          <a:ext cx="571500" cy="12382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28575</xdr:colOff>
      <xdr:row>31</xdr:row>
      <xdr:rowOff>38100</xdr:rowOff>
    </xdr:from>
    <xdr:to>
      <xdr:col>11</xdr:col>
      <xdr:colOff>447675</xdr:colOff>
      <xdr:row>31</xdr:row>
      <xdr:rowOff>123825</xdr:rowOff>
    </xdr:to>
    <xdr:sp macro="" textlink="">
      <xdr:nvSpPr>
        <xdr:cNvPr id="19565" name="Line 14">
          <a:extLst>
            <a:ext uri="{FF2B5EF4-FFF2-40B4-BE49-F238E27FC236}">
              <a16:creationId xmlns:a16="http://schemas.microsoft.com/office/drawing/2014/main" id="{00000000-0008-0000-0200-00006D4C0000}"/>
            </a:ext>
          </a:extLst>
        </xdr:cNvPr>
        <xdr:cNvSpPr>
          <a:spLocks noChangeShapeType="1"/>
        </xdr:cNvSpPr>
      </xdr:nvSpPr>
      <xdr:spPr bwMode="auto">
        <a:xfrm flipH="1" flipV="1">
          <a:off x="6734175" y="5057775"/>
          <a:ext cx="419100" cy="8572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257175</xdr:colOff>
      <xdr:row>26</xdr:row>
      <xdr:rowOff>152400</xdr:rowOff>
    </xdr:from>
    <xdr:to>
      <xdr:col>7</xdr:col>
      <xdr:colOff>333375</xdr:colOff>
      <xdr:row>27</xdr:row>
      <xdr:rowOff>66675</xdr:rowOff>
    </xdr:to>
    <xdr:sp macro="" textlink="">
      <xdr:nvSpPr>
        <xdr:cNvPr id="19566" name="Oval 15">
          <a:extLst>
            <a:ext uri="{FF2B5EF4-FFF2-40B4-BE49-F238E27FC236}">
              <a16:creationId xmlns:a16="http://schemas.microsoft.com/office/drawing/2014/main" id="{00000000-0008-0000-0200-00006E4C0000}"/>
            </a:ext>
          </a:extLst>
        </xdr:cNvPr>
        <xdr:cNvSpPr>
          <a:spLocks noChangeArrowheads="1"/>
        </xdr:cNvSpPr>
      </xdr:nvSpPr>
      <xdr:spPr bwMode="auto">
        <a:xfrm>
          <a:off x="4524375" y="4362450"/>
          <a:ext cx="76200" cy="76200"/>
        </a:xfrm>
        <a:prstGeom prst="ellipse">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7</xdr:col>
      <xdr:colOff>257175</xdr:colOff>
      <xdr:row>24</xdr:row>
      <xdr:rowOff>9525</xdr:rowOff>
    </xdr:from>
    <xdr:to>
      <xdr:col>7</xdr:col>
      <xdr:colOff>333375</xdr:colOff>
      <xdr:row>24</xdr:row>
      <xdr:rowOff>85725</xdr:rowOff>
    </xdr:to>
    <xdr:sp macro="" textlink="">
      <xdr:nvSpPr>
        <xdr:cNvPr id="19567" name="Oval 16">
          <a:extLst>
            <a:ext uri="{FF2B5EF4-FFF2-40B4-BE49-F238E27FC236}">
              <a16:creationId xmlns:a16="http://schemas.microsoft.com/office/drawing/2014/main" id="{00000000-0008-0000-0200-00006F4C0000}"/>
            </a:ext>
          </a:extLst>
        </xdr:cNvPr>
        <xdr:cNvSpPr>
          <a:spLocks noChangeArrowheads="1"/>
        </xdr:cNvSpPr>
      </xdr:nvSpPr>
      <xdr:spPr bwMode="auto">
        <a:xfrm>
          <a:off x="4524375" y="3895725"/>
          <a:ext cx="76200" cy="76200"/>
        </a:xfrm>
        <a:prstGeom prst="ellipse">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7</xdr:col>
      <xdr:colOff>257175</xdr:colOff>
      <xdr:row>21</xdr:row>
      <xdr:rowOff>38100</xdr:rowOff>
    </xdr:from>
    <xdr:to>
      <xdr:col>7</xdr:col>
      <xdr:colOff>333375</xdr:colOff>
      <xdr:row>21</xdr:row>
      <xdr:rowOff>114300</xdr:rowOff>
    </xdr:to>
    <xdr:sp macro="" textlink="">
      <xdr:nvSpPr>
        <xdr:cNvPr id="19568" name="Oval 17">
          <a:extLst>
            <a:ext uri="{FF2B5EF4-FFF2-40B4-BE49-F238E27FC236}">
              <a16:creationId xmlns:a16="http://schemas.microsoft.com/office/drawing/2014/main" id="{00000000-0008-0000-0200-0000704C0000}"/>
            </a:ext>
          </a:extLst>
        </xdr:cNvPr>
        <xdr:cNvSpPr>
          <a:spLocks noChangeArrowheads="1"/>
        </xdr:cNvSpPr>
      </xdr:nvSpPr>
      <xdr:spPr bwMode="auto">
        <a:xfrm>
          <a:off x="4524375" y="3438525"/>
          <a:ext cx="76200" cy="76200"/>
        </a:xfrm>
        <a:prstGeom prst="ellipse">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7</xdr:col>
      <xdr:colOff>257175</xdr:colOff>
      <xdr:row>30</xdr:row>
      <xdr:rowOff>57150</xdr:rowOff>
    </xdr:from>
    <xdr:to>
      <xdr:col>7</xdr:col>
      <xdr:colOff>333375</xdr:colOff>
      <xdr:row>30</xdr:row>
      <xdr:rowOff>133350</xdr:rowOff>
    </xdr:to>
    <xdr:sp macro="" textlink="">
      <xdr:nvSpPr>
        <xdr:cNvPr id="19569" name="Oval 18">
          <a:extLst>
            <a:ext uri="{FF2B5EF4-FFF2-40B4-BE49-F238E27FC236}">
              <a16:creationId xmlns:a16="http://schemas.microsoft.com/office/drawing/2014/main" id="{00000000-0008-0000-0200-0000714C0000}"/>
            </a:ext>
          </a:extLst>
        </xdr:cNvPr>
        <xdr:cNvSpPr>
          <a:spLocks noChangeArrowheads="1"/>
        </xdr:cNvSpPr>
      </xdr:nvSpPr>
      <xdr:spPr bwMode="auto">
        <a:xfrm>
          <a:off x="4524375" y="4914900"/>
          <a:ext cx="76200" cy="76200"/>
        </a:xfrm>
        <a:prstGeom prst="ellipse">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0</xdr:col>
      <xdr:colOff>0</xdr:colOff>
      <xdr:row>0</xdr:row>
      <xdr:rowOff>66675</xdr:rowOff>
    </xdr:from>
    <xdr:to>
      <xdr:col>14</xdr:col>
      <xdr:colOff>523875</xdr:colOff>
      <xdr:row>30</xdr:row>
      <xdr:rowOff>104775</xdr:rowOff>
    </xdr:to>
    <xdr:sp macro="" textlink="">
      <xdr:nvSpPr>
        <xdr:cNvPr id="19475" name="Text Box 19">
          <a:extLst>
            <a:ext uri="{FF2B5EF4-FFF2-40B4-BE49-F238E27FC236}">
              <a16:creationId xmlns:a16="http://schemas.microsoft.com/office/drawing/2014/main" id="{00000000-0008-0000-0200-0000134C0000}"/>
            </a:ext>
          </a:extLst>
        </xdr:cNvPr>
        <xdr:cNvSpPr txBox="1">
          <a:spLocks noChangeArrowheads="1"/>
        </xdr:cNvSpPr>
      </xdr:nvSpPr>
      <xdr:spPr bwMode="auto">
        <a:xfrm>
          <a:off x="0" y="66675"/>
          <a:ext cx="9058275" cy="4895850"/>
        </a:xfrm>
        <a:prstGeom prst="rect">
          <a:avLst/>
        </a:prstGeom>
        <a:noFill/>
        <a:ln>
          <a:noFill/>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1400" b="1" i="0" u="sng" strike="noStrike" baseline="0">
              <a:solidFill>
                <a:srgbClr val="0000FF"/>
              </a:solidFill>
              <a:latin typeface="Arial"/>
              <a:cs typeface="Arial"/>
            </a:rPr>
            <a:t>Instructions For Using the Cleaning Audit Score Sheet</a:t>
          </a:r>
          <a:endParaRPr lang="en-GB" sz="1200" b="1" i="0" u="sng" strike="noStrike" baseline="0">
            <a:solidFill>
              <a:srgbClr val="0000FF"/>
            </a:solidFill>
            <a:latin typeface="Arial"/>
            <a:cs typeface="Arial"/>
          </a:endParaRPr>
        </a:p>
        <a:p>
          <a:pPr algn="l" rtl="0">
            <a:defRPr sz="1000"/>
          </a:pPr>
          <a:endParaRPr lang="en-GB" sz="1200" b="1" i="0" u="sng" strike="noStrike" baseline="0">
            <a:solidFill>
              <a:srgbClr val="0000FF"/>
            </a:solidFill>
            <a:latin typeface="Arial"/>
            <a:cs typeface="Arial"/>
          </a:endParaRPr>
        </a:p>
        <a:p>
          <a:pPr algn="l" rtl="0">
            <a:defRPr sz="1000"/>
          </a:pPr>
          <a:r>
            <a:rPr lang="en-GB" sz="1200" b="1" i="0" u="none" strike="noStrike" baseline="0">
              <a:solidFill>
                <a:srgbClr val="0000FF"/>
              </a:solidFill>
              <a:latin typeface="Arial"/>
              <a:cs typeface="Arial"/>
            </a:rPr>
            <a:t>1.  </a:t>
          </a:r>
          <a:r>
            <a:rPr lang="en-GB" sz="1200" b="0" i="0" u="none" strike="noStrike" baseline="0">
              <a:solidFill>
                <a:srgbClr val="0000FF"/>
              </a:solidFill>
              <a:latin typeface="Arial"/>
              <a:cs typeface="Arial"/>
            </a:rPr>
            <a:t>On the 'Template Audit Score Sheet' section, input either C, N or E in  </a:t>
          </a:r>
        </a:p>
        <a:p>
          <a:pPr algn="l" rtl="0">
            <a:defRPr sz="1000"/>
          </a:pPr>
          <a:r>
            <a:rPr lang="en-GB" sz="1200" b="0" i="0" u="none" strike="noStrike" baseline="0">
              <a:solidFill>
                <a:srgbClr val="0000FF"/>
              </a:solidFill>
              <a:latin typeface="Arial"/>
              <a:cs typeface="Arial"/>
            </a:rPr>
            <a:t>      the top row to indicate responsibility.</a:t>
          </a:r>
          <a:endParaRPr lang="en-GB" sz="1200" b="1" i="0" u="none" strike="noStrike" baseline="0">
            <a:solidFill>
              <a:srgbClr val="0000FF"/>
            </a:solidFill>
            <a:latin typeface="Arial"/>
            <a:cs typeface="Arial"/>
          </a:endParaRPr>
        </a:p>
        <a:p>
          <a:pPr algn="l" rtl="0">
            <a:defRPr sz="1000"/>
          </a:pPr>
          <a:r>
            <a:rPr lang="en-GB" sz="1200" b="1" i="0" u="none" strike="noStrike" baseline="0">
              <a:solidFill>
                <a:srgbClr val="0000FF"/>
              </a:solidFill>
              <a:latin typeface="Arial"/>
              <a:cs typeface="Arial"/>
            </a:rPr>
            <a:t>      C=Cleaning Service     E=Estates     N=Nursing </a:t>
          </a:r>
        </a:p>
        <a:p>
          <a:pPr algn="l" rtl="0">
            <a:defRPr sz="1000"/>
          </a:pPr>
          <a:r>
            <a:rPr lang="en-GB" sz="1200" b="1" i="0" u="none" strike="noStrike" baseline="0">
              <a:solidFill>
                <a:srgbClr val="0000FF"/>
              </a:solidFill>
              <a:latin typeface="Arial"/>
              <a:cs typeface="Arial"/>
            </a:rPr>
            <a:t>The colourof the box entered changes depending on the letter</a:t>
          </a:r>
        </a:p>
        <a:p>
          <a:pPr algn="l" rtl="0">
            <a:defRPr sz="1000"/>
          </a:pPr>
          <a:r>
            <a:rPr lang="en-GB" sz="1200" b="1" i="0" u="none" strike="noStrike" baseline="0">
              <a:solidFill>
                <a:srgbClr val="0000FF"/>
              </a:solidFill>
              <a:latin typeface="Arial"/>
              <a:cs typeface="Arial"/>
            </a:rPr>
            <a:t>inserted.  C=yellow, E=pink, N=orange</a:t>
          </a:r>
        </a:p>
        <a:p>
          <a:pPr algn="l" rtl="0">
            <a:defRPr sz="1000"/>
          </a:pPr>
          <a:r>
            <a:rPr lang="en-GB" sz="1200" b="1" i="0" u="none" strike="noStrike" baseline="0">
              <a:solidFill>
                <a:srgbClr val="0000FF"/>
              </a:solidFill>
              <a:latin typeface="Arial"/>
              <a:cs typeface="Arial"/>
            </a:rPr>
            <a:t>2.  </a:t>
          </a:r>
          <a:r>
            <a:rPr lang="en-GB" sz="1200" b="0" i="0" u="none" strike="noStrike" baseline="0">
              <a:solidFill>
                <a:srgbClr val="0000FF"/>
              </a:solidFill>
              <a:latin typeface="Arial"/>
              <a:cs typeface="Arial"/>
            </a:rPr>
            <a:t>Input the room names down the left-hand side column.    </a:t>
          </a:r>
          <a:endParaRPr lang="en-GB" sz="1200" b="1" i="0" u="none" strike="noStrike" baseline="0">
            <a:solidFill>
              <a:srgbClr val="0000FF"/>
            </a:solidFill>
            <a:latin typeface="Arial"/>
            <a:cs typeface="Arial"/>
          </a:endParaRPr>
        </a:p>
        <a:p>
          <a:pPr algn="l" rtl="0">
            <a:defRPr sz="1000"/>
          </a:pPr>
          <a:r>
            <a:rPr lang="en-GB" sz="1200" b="1" i="0" u="none" strike="noStrike" baseline="0">
              <a:solidFill>
                <a:srgbClr val="0000FF"/>
              </a:solidFill>
              <a:latin typeface="Arial"/>
              <a:cs typeface="Arial"/>
            </a:rPr>
            <a:t>3.  </a:t>
          </a:r>
          <a:r>
            <a:rPr lang="en-GB" sz="1200" b="0" i="0" u="none" strike="noStrike" baseline="0">
              <a:solidFill>
                <a:srgbClr val="0000FF"/>
              </a:solidFill>
              <a:latin typeface="Arial"/>
              <a:cs typeface="Arial"/>
            </a:rPr>
            <a:t>Input 1 or 0 in the main body, (replacing the X) to indicate 'acceptable'                                  </a:t>
          </a:r>
        </a:p>
        <a:p>
          <a:pPr algn="l" rtl="0">
            <a:defRPr sz="1000"/>
          </a:pPr>
          <a:r>
            <a:rPr lang="en-GB" sz="1200" b="0" i="0" u="none" strike="noStrike" baseline="0">
              <a:solidFill>
                <a:srgbClr val="0000FF"/>
              </a:solidFill>
              <a:latin typeface="Arial"/>
              <a:cs typeface="Arial"/>
            </a:rPr>
            <a:t>     or 'unacceptable'.  When a 1 is inserted the box automatically turns blue</a:t>
          </a:r>
        </a:p>
        <a:p>
          <a:pPr algn="l" rtl="0">
            <a:defRPr sz="1000"/>
          </a:pPr>
          <a:r>
            <a:rPr lang="en-GB" sz="1200" b="0" i="0" u="none" strike="noStrike" baseline="0">
              <a:solidFill>
                <a:srgbClr val="0000FF"/>
              </a:solidFill>
              <a:latin typeface="Arial"/>
              <a:cs typeface="Arial"/>
            </a:rPr>
            <a:t>     and when a 0 is inserted the box automatically turns red. </a:t>
          </a:r>
        </a:p>
        <a:p>
          <a:pPr algn="l" rtl="0">
            <a:defRPr sz="1000"/>
          </a:pPr>
          <a:r>
            <a:rPr lang="en-GB" sz="1200" b="0" i="0" u="none" strike="noStrike" baseline="0">
              <a:solidFill>
                <a:srgbClr val="0000FF"/>
              </a:solidFill>
              <a:latin typeface="Arial"/>
              <a:cs typeface="Arial"/>
            </a:rPr>
            <a:t>     Where no score is entered, the box remains unchanged with </a:t>
          </a:r>
        </a:p>
        <a:p>
          <a:pPr algn="l" rtl="0">
            <a:defRPr sz="1000"/>
          </a:pPr>
          <a:r>
            <a:rPr lang="en-GB" sz="1200" b="0" i="0" u="none" strike="noStrike" baseline="0">
              <a:solidFill>
                <a:srgbClr val="0000FF"/>
              </a:solidFill>
              <a:latin typeface="Arial"/>
              <a:cs typeface="Arial"/>
            </a:rPr>
            <a:t>     an 'x'.</a:t>
          </a:r>
          <a:endParaRPr lang="en-GB" sz="1200" b="1" i="0" u="none" strike="noStrike" baseline="0">
            <a:solidFill>
              <a:srgbClr val="0000FF"/>
            </a:solidFill>
            <a:latin typeface="Arial"/>
            <a:cs typeface="Arial"/>
          </a:endParaRPr>
        </a:p>
        <a:p>
          <a:pPr algn="l" rtl="0">
            <a:defRPr sz="1000"/>
          </a:pPr>
          <a:r>
            <a:rPr lang="en-GB" sz="1200" b="1" i="0" u="none" strike="noStrike" baseline="0">
              <a:solidFill>
                <a:srgbClr val="0000FF"/>
              </a:solidFill>
              <a:latin typeface="Arial"/>
              <a:cs typeface="Arial"/>
            </a:rPr>
            <a:t>4.  </a:t>
          </a:r>
          <a:r>
            <a:rPr lang="en-GB" sz="1200" b="0" i="0" u="none" strike="noStrike" baseline="0">
              <a:solidFill>
                <a:srgbClr val="0000FF"/>
              </a:solidFill>
              <a:latin typeface="Arial"/>
              <a:cs typeface="Arial"/>
            </a:rPr>
            <a:t>From this, your Achievable Score, Total Score and Overall </a:t>
          </a:r>
        </a:p>
        <a:p>
          <a:pPr algn="l" rtl="0">
            <a:defRPr sz="1000"/>
          </a:pPr>
          <a:r>
            <a:rPr lang="en-GB" sz="1200" b="0" i="0" u="none" strike="noStrike" baseline="0">
              <a:solidFill>
                <a:srgbClr val="0000FF"/>
              </a:solidFill>
              <a:latin typeface="Arial"/>
              <a:cs typeface="Arial"/>
            </a:rPr>
            <a:t>     Percentage Scores will be calculated.</a:t>
          </a:r>
          <a:endParaRPr lang="en-GB" sz="1200" b="1" i="0" u="none" strike="noStrike" baseline="0">
            <a:solidFill>
              <a:srgbClr val="0000FF"/>
            </a:solidFill>
            <a:latin typeface="Arial"/>
            <a:cs typeface="Arial"/>
          </a:endParaRPr>
        </a:p>
        <a:p>
          <a:pPr algn="l" rtl="0">
            <a:defRPr sz="1000"/>
          </a:pPr>
          <a:r>
            <a:rPr lang="en-GB" sz="1200" b="1" i="0" u="none" strike="noStrike" baseline="0">
              <a:solidFill>
                <a:srgbClr val="0000FF"/>
              </a:solidFill>
              <a:latin typeface="Arial"/>
              <a:cs typeface="Arial"/>
            </a:rPr>
            <a:t>5.  </a:t>
          </a:r>
          <a:r>
            <a:rPr lang="en-GB" sz="1200" b="0" i="0" u="none" strike="noStrike" baseline="0">
              <a:solidFill>
                <a:srgbClr val="0000FF"/>
              </a:solidFill>
              <a:latin typeface="Arial"/>
              <a:cs typeface="Arial"/>
            </a:rPr>
            <a:t>Click the Pie Chart section for a graphical representation of </a:t>
          </a:r>
        </a:p>
        <a:p>
          <a:pPr algn="l" rtl="0">
            <a:defRPr sz="1000"/>
          </a:pPr>
          <a:r>
            <a:rPr lang="en-GB" sz="1200" b="0" i="0" u="none" strike="noStrike" baseline="0">
              <a:solidFill>
                <a:srgbClr val="0000FF"/>
              </a:solidFill>
              <a:latin typeface="Arial"/>
              <a:cs typeface="Arial"/>
            </a:rPr>
            <a:t>      these results.</a:t>
          </a:r>
        </a:p>
        <a:p>
          <a:pPr algn="l" rtl="0">
            <a:defRPr sz="1000"/>
          </a:pPr>
          <a:endParaRPr lang="en-GB" sz="1200" b="1" i="1" u="none" strike="noStrike" baseline="0">
            <a:solidFill>
              <a:srgbClr val="0000FF"/>
            </a:solidFill>
            <a:latin typeface="Arial"/>
            <a:cs typeface="Arial"/>
          </a:endParaRPr>
        </a:p>
        <a:p>
          <a:pPr algn="l" rtl="0">
            <a:defRPr sz="1000"/>
          </a:pPr>
          <a:r>
            <a:rPr lang="en-GB" sz="1200" b="1" i="1" u="none" strike="noStrike" baseline="0">
              <a:solidFill>
                <a:srgbClr val="0000FF"/>
              </a:solidFill>
              <a:latin typeface="Arial"/>
              <a:cs typeface="Arial"/>
            </a:rPr>
            <a:t>To see an example of how the Audit Score Sheet</a:t>
          </a:r>
        </a:p>
        <a:p>
          <a:pPr algn="l" rtl="0">
            <a:defRPr sz="1000"/>
          </a:pPr>
          <a:r>
            <a:rPr lang="en-GB" sz="1200" b="1" i="1" u="none" strike="noStrike" baseline="0">
              <a:solidFill>
                <a:srgbClr val="0000FF"/>
              </a:solidFill>
              <a:latin typeface="Arial"/>
              <a:cs typeface="Arial"/>
            </a:rPr>
            <a:t> may look when completed, select the 'Sample </a:t>
          </a:r>
        </a:p>
        <a:p>
          <a:pPr algn="l" rtl="0">
            <a:defRPr sz="1000"/>
          </a:pPr>
          <a:r>
            <a:rPr lang="en-GB" sz="1200" b="1" i="1" u="none" strike="noStrike" baseline="0">
              <a:solidFill>
                <a:srgbClr val="0000FF"/>
              </a:solidFill>
              <a:latin typeface="Arial"/>
              <a:cs typeface="Arial"/>
            </a:rPr>
            <a:t>Audit Score Sheet' section.</a:t>
          </a:r>
        </a:p>
        <a:p>
          <a:pPr algn="l" rtl="0">
            <a:defRPr sz="1000"/>
          </a:pPr>
          <a:endParaRPr lang="en-GB" sz="1200" b="0" i="1" u="none" strike="noStrike" baseline="0">
            <a:solidFill>
              <a:srgbClr val="0000FF"/>
            </a:solidFill>
            <a:latin typeface="Arial"/>
            <a:cs typeface="Arial"/>
          </a:endParaRPr>
        </a:p>
        <a:p>
          <a:pPr algn="l" rtl="0">
            <a:defRPr sz="1000"/>
          </a:pPr>
          <a:r>
            <a:rPr lang="en-GB" sz="1200" b="1" i="0" u="none" strike="noStrike" baseline="0">
              <a:solidFill>
                <a:srgbClr val="0000FF"/>
              </a:solidFill>
              <a:latin typeface="Arial"/>
              <a:cs typeface="Arial"/>
            </a:rPr>
            <a:t>Any comments or problems should be noted in the </a:t>
          </a:r>
        </a:p>
        <a:p>
          <a:pPr algn="l" rtl="0">
            <a:defRPr sz="1000"/>
          </a:pPr>
          <a:r>
            <a:rPr lang="en-GB" sz="1200" b="1" i="0" u="none" strike="noStrike" baseline="0">
              <a:solidFill>
                <a:srgbClr val="0000FF"/>
              </a:solidFill>
              <a:latin typeface="Arial"/>
              <a:cs typeface="Arial"/>
            </a:rPr>
            <a:t>comments section.</a:t>
          </a:r>
        </a:p>
      </xdr:txBody>
    </xdr:sp>
    <xdr:clientData/>
  </xdr:twoCellAnchor>
  <xdr:twoCellAnchor>
    <xdr:from>
      <xdr:col>7</xdr:col>
      <xdr:colOff>552450</xdr:colOff>
      <xdr:row>17</xdr:row>
      <xdr:rowOff>66675</xdr:rowOff>
    </xdr:from>
    <xdr:to>
      <xdr:col>9</xdr:col>
      <xdr:colOff>400050</xdr:colOff>
      <xdr:row>18</xdr:row>
      <xdr:rowOff>133350</xdr:rowOff>
    </xdr:to>
    <xdr:sp macro="" textlink="">
      <xdr:nvSpPr>
        <xdr:cNvPr id="19476" name="Text Box 20">
          <a:extLst>
            <a:ext uri="{FF2B5EF4-FFF2-40B4-BE49-F238E27FC236}">
              <a16:creationId xmlns:a16="http://schemas.microsoft.com/office/drawing/2014/main" id="{00000000-0008-0000-0200-0000144C0000}"/>
            </a:ext>
          </a:extLst>
        </xdr:cNvPr>
        <xdr:cNvSpPr txBox="1">
          <a:spLocks noChangeArrowheads="1"/>
        </xdr:cNvSpPr>
      </xdr:nvSpPr>
      <xdr:spPr bwMode="auto">
        <a:xfrm>
          <a:off x="4819650" y="2819400"/>
          <a:ext cx="1066800" cy="2286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endParaRPr lang="en-GB" sz="1000" b="0" i="0" u="none" strike="noStrike" baseline="0">
            <a:solidFill>
              <a:srgbClr val="000000"/>
            </a:solidFill>
            <a:latin typeface="Times New Roman"/>
            <a:cs typeface="Times New Roman"/>
          </a:endParaRPr>
        </a:p>
        <a:p>
          <a:pPr algn="l" rtl="0">
            <a:lnSpc>
              <a:spcPts val="1000"/>
            </a:lnSpc>
            <a:defRPr sz="1000"/>
          </a:pPr>
          <a:endParaRPr lang="en-GB" sz="10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485775</xdr:colOff>
      <xdr:row>2</xdr:row>
      <xdr:rowOff>152400</xdr:rowOff>
    </xdr:from>
    <xdr:to>
      <xdr:col>17</xdr:col>
      <xdr:colOff>180975</xdr:colOff>
      <xdr:row>15</xdr:row>
      <xdr:rowOff>0</xdr:rowOff>
    </xdr:to>
    <xdr:graphicFrame macro="">
      <xdr:nvGraphicFramePr>
        <xdr:cNvPr id="2073" name="Chart 5">
          <a:extLst>
            <a:ext uri="{FF2B5EF4-FFF2-40B4-BE49-F238E27FC236}">
              <a16:creationId xmlns:a16="http://schemas.microsoft.com/office/drawing/2014/main" id="{00000000-0008-0000-0500-00001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15</xdr:row>
      <xdr:rowOff>104775</xdr:rowOff>
    </xdr:from>
    <xdr:to>
      <xdr:col>10</xdr:col>
      <xdr:colOff>371475</xdr:colOff>
      <xdr:row>27</xdr:row>
      <xdr:rowOff>95250</xdr:rowOff>
    </xdr:to>
    <xdr:graphicFrame macro="">
      <xdr:nvGraphicFramePr>
        <xdr:cNvPr id="2074" name="Chart 6">
          <a:extLst>
            <a:ext uri="{FF2B5EF4-FFF2-40B4-BE49-F238E27FC236}">
              <a16:creationId xmlns:a16="http://schemas.microsoft.com/office/drawing/2014/main" id="{00000000-0008-0000-0500-00001A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485775</xdr:colOff>
      <xdr:row>15</xdr:row>
      <xdr:rowOff>123825</xdr:rowOff>
    </xdr:from>
    <xdr:to>
      <xdr:col>17</xdr:col>
      <xdr:colOff>190500</xdr:colOff>
      <xdr:row>27</xdr:row>
      <xdr:rowOff>104775</xdr:rowOff>
    </xdr:to>
    <xdr:graphicFrame macro="">
      <xdr:nvGraphicFramePr>
        <xdr:cNvPr id="2075" name="Chart 7">
          <a:extLst>
            <a:ext uri="{FF2B5EF4-FFF2-40B4-BE49-F238E27FC236}">
              <a16:creationId xmlns:a16="http://schemas.microsoft.com/office/drawing/2014/main" id="{00000000-0008-0000-0500-00001B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38100</xdr:colOff>
      <xdr:row>3</xdr:row>
      <xdr:rowOff>0</xdr:rowOff>
    </xdr:from>
    <xdr:to>
      <xdr:col>10</xdr:col>
      <xdr:colOff>371475</xdr:colOff>
      <xdr:row>15</xdr:row>
      <xdr:rowOff>0</xdr:rowOff>
    </xdr:to>
    <xdr:graphicFrame macro="">
      <xdr:nvGraphicFramePr>
        <xdr:cNvPr id="2076" name="Chart 8">
          <a:extLst>
            <a:ext uri="{FF2B5EF4-FFF2-40B4-BE49-F238E27FC236}">
              <a16:creationId xmlns:a16="http://schemas.microsoft.com/office/drawing/2014/main" id="{00000000-0008-0000-0500-00001C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T8"/>
  <sheetViews>
    <sheetView showGridLines="0" view="pageBreakPreview" zoomScale="50" zoomScaleNormal="100" zoomScaleSheetLayoutView="50" workbookViewId="0">
      <selection activeCell="AI16" sqref="AI16"/>
    </sheetView>
  </sheetViews>
  <sheetFormatPr defaultRowHeight="12.5" x14ac:dyDescent="0.25"/>
  <sheetData>
    <row r="5" spans="1:20" ht="53" x14ac:dyDescent="1.05">
      <c r="A5" s="137" t="s">
        <v>96</v>
      </c>
      <c r="B5" s="137"/>
      <c r="C5" s="137"/>
      <c r="D5" s="137"/>
      <c r="E5" s="137"/>
      <c r="F5" s="137"/>
      <c r="G5" s="137"/>
      <c r="H5" s="137"/>
      <c r="I5" s="137"/>
      <c r="J5" s="137"/>
      <c r="K5" s="137"/>
      <c r="L5" s="137"/>
      <c r="M5" s="137"/>
      <c r="N5" s="137"/>
      <c r="O5" s="137"/>
      <c r="P5" s="137"/>
      <c r="Q5" s="137"/>
      <c r="R5" s="137"/>
      <c r="S5" s="137"/>
      <c r="T5" s="137"/>
    </row>
    <row r="6" spans="1:20" ht="45" x14ac:dyDescent="0.9">
      <c r="C6" s="126"/>
      <c r="D6" s="126"/>
      <c r="E6" s="126"/>
      <c r="F6" s="126"/>
      <c r="G6" s="126"/>
      <c r="H6" s="72"/>
      <c r="I6" s="72"/>
      <c r="J6" s="72"/>
      <c r="K6" s="72"/>
      <c r="L6" s="72"/>
      <c r="M6" s="72"/>
      <c r="N6" s="72"/>
      <c r="O6" s="72"/>
      <c r="P6" s="72"/>
      <c r="Q6" s="72"/>
      <c r="R6" s="72"/>
      <c r="S6" s="72"/>
      <c r="T6" s="72"/>
    </row>
    <row r="7" spans="1:20" ht="45" x14ac:dyDescent="0.9">
      <c r="A7" s="138" t="s">
        <v>92</v>
      </c>
      <c r="B7" s="138"/>
      <c r="C7" s="138"/>
      <c r="D7" s="138"/>
      <c r="E7" s="138"/>
      <c r="F7" s="138"/>
      <c r="G7" s="138"/>
      <c r="H7" s="138"/>
      <c r="I7" s="138"/>
      <c r="J7" s="138"/>
      <c r="K7" s="138"/>
      <c r="L7" s="138"/>
      <c r="M7" s="138"/>
      <c r="N7" s="138"/>
      <c r="O7" s="138"/>
      <c r="P7" s="138"/>
      <c r="Q7" s="138"/>
      <c r="R7" s="138"/>
      <c r="S7" s="138"/>
      <c r="T7" s="138"/>
    </row>
    <row r="8" spans="1:20" x14ac:dyDescent="0.25">
      <c r="C8" s="72"/>
      <c r="D8" s="72"/>
      <c r="E8" s="72"/>
      <c r="F8" s="72"/>
      <c r="G8" s="72"/>
      <c r="H8" s="72"/>
      <c r="I8" s="72"/>
      <c r="J8" s="72"/>
      <c r="K8" s="72"/>
      <c r="L8" s="72"/>
      <c r="M8" s="72"/>
      <c r="N8" s="72"/>
      <c r="O8" s="72"/>
      <c r="P8" s="72"/>
      <c r="Q8" s="72"/>
      <c r="R8" s="72"/>
      <c r="S8" s="72"/>
      <c r="T8" s="72"/>
    </row>
  </sheetData>
  <mergeCells count="2">
    <mergeCell ref="A5:T5"/>
    <mergeCell ref="A7:T7"/>
  </mergeCells>
  <pageMargins left="0.7" right="0.7" top="0.75" bottom="0.75" header="0.3" footer="0.3"/>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4"/>
  <sheetViews>
    <sheetView showGridLines="0" view="pageBreakPreview" topLeftCell="A4" zoomScale="60" zoomScaleNormal="100" workbookViewId="0">
      <selection activeCell="W15" sqref="W15"/>
    </sheetView>
  </sheetViews>
  <sheetFormatPr defaultRowHeight="12.5" x14ac:dyDescent="0.25"/>
  <cols>
    <col min="1" max="1" width="6.54296875" customWidth="1"/>
  </cols>
  <sheetData>
    <row r="1" spans="1:20" ht="12.75" customHeight="1" x14ac:dyDescent="0.25"/>
    <row r="2" spans="1:20" s="127" customFormat="1" ht="28.5" customHeight="1" x14ac:dyDescent="0.25">
      <c r="A2" s="128"/>
      <c r="B2" s="129" t="s">
        <v>91</v>
      </c>
      <c r="C2" s="130"/>
      <c r="D2" s="128"/>
      <c r="E2" s="128"/>
      <c r="F2" s="128"/>
      <c r="G2" s="128"/>
      <c r="H2" s="128"/>
      <c r="I2" s="128"/>
      <c r="J2" s="128"/>
      <c r="K2" s="128"/>
      <c r="L2" s="128"/>
      <c r="M2" s="128"/>
      <c r="N2" s="128"/>
      <c r="O2" s="128"/>
      <c r="P2" s="128"/>
      <c r="Q2" s="128"/>
      <c r="R2" s="128"/>
      <c r="S2" s="128"/>
      <c r="T2" s="128"/>
    </row>
    <row r="3" spans="1:20" s="127" customFormat="1" ht="12.75" customHeight="1" x14ac:dyDescent="0.25">
      <c r="A3" s="140"/>
      <c r="B3" s="140"/>
      <c r="C3" s="140"/>
      <c r="D3" s="140"/>
      <c r="E3" s="140"/>
      <c r="F3" s="140"/>
      <c r="G3" s="140"/>
      <c r="H3" s="140"/>
      <c r="I3" s="140"/>
      <c r="J3" s="140"/>
      <c r="K3" s="140"/>
      <c r="L3" s="140"/>
      <c r="M3" s="140"/>
      <c r="N3" s="140"/>
      <c r="O3" s="140"/>
      <c r="P3" s="140"/>
      <c r="Q3" s="140"/>
      <c r="R3" s="140"/>
      <c r="S3" s="140"/>
      <c r="T3" s="140"/>
    </row>
    <row r="4" spans="1:20" s="127" customFormat="1" ht="21.75" customHeight="1" x14ac:dyDescent="0.25">
      <c r="A4" s="130"/>
      <c r="B4" s="129" t="s">
        <v>92</v>
      </c>
      <c r="C4" s="129"/>
      <c r="D4" s="129"/>
      <c r="E4" s="129"/>
      <c r="F4" s="129"/>
      <c r="G4" s="129"/>
      <c r="H4" s="130"/>
      <c r="I4" s="130"/>
      <c r="J4" s="130"/>
      <c r="K4" s="130"/>
      <c r="L4" s="130"/>
      <c r="M4" s="130"/>
      <c r="N4" s="130"/>
      <c r="O4" s="130"/>
      <c r="P4" s="130"/>
      <c r="Q4" s="130"/>
      <c r="R4" s="130"/>
      <c r="S4" s="130"/>
      <c r="T4" s="130"/>
    </row>
    <row r="5" spans="1:20" s="127" customFormat="1" ht="12.75" customHeight="1" x14ac:dyDescent="0.25">
      <c r="A5" s="141"/>
      <c r="B5" s="141"/>
      <c r="C5" s="141"/>
      <c r="D5" s="141"/>
      <c r="E5" s="141"/>
      <c r="F5" s="141"/>
      <c r="G5" s="141"/>
      <c r="H5" s="141"/>
      <c r="I5" s="141"/>
      <c r="J5" s="141"/>
      <c r="K5" s="141"/>
      <c r="L5" s="141"/>
      <c r="M5" s="141"/>
      <c r="N5" s="141"/>
      <c r="O5" s="141"/>
      <c r="P5" s="141"/>
      <c r="Q5" s="141"/>
      <c r="R5" s="141"/>
      <c r="S5" s="141"/>
      <c r="T5" s="141"/>
    </row>
    <row r="6" spans="1:20" s="127" customFormat="1" ht="99" customHeight="1" x14ac:dyDescent="0.25">
      <c r="A6" s="130"/>
      <c r="B6" s="142" t="s">
        <v>97</v>
      </c>
      <c r="C6" s="142"/>
      <c r="D6" s="142"/>
      <c r="E6" s="142"/>
      <c r="F6" s="142"/>
      <c r="G6" s="142"/>
      <c r="H6" s="142"/>
      <c r="I6" s="142"/>
      <c r="J6" s="142"/>
      <c r="K6" s="142"/>
      <c r="L6" s="142"/>
      <c r="M6" s="142"/>
      <c r="N6" s="142"/>
      <c r="O6" s="142"/>
      <c r="P6" s="142"/>
      <c r="Q6" s="142"/>
      <c r="R6" s="142"/>
      <c r="S6" s="142"/>
      <c r="T6" s="142"/>
    </row>
    <row r="7" spans="1:20" s="127" customFormat="1" ht="12.75" customHeight="1" x14ac:dyDescent="0.25">
      <c r="A7" s="130"/>
      <c r="B7" s="129"/>
      <c r="C7" s="130"/>
      <c r="D7" s="130"/>
      <c r="E7" s="130"/>
      <c r="F7" s="130"/>
      <c r="G7" s="130"/>
      <c r="H7" s="130"/>
      <c r="I7" s="130"/>
      <c r="J7" s="130"/>
      <c r="K7" s="130"/>
      <c r="L7" s="130"/>
      <c r="M7" s="130"/>
      <c r="N7" s="130"/>
      <c r="O7" s="130"/>
      <c r="P7" s="130"/>
      <c r="Q7" s="130"/>
      <c r="R7" s="130"/>
      <c r="S7" s="130"/>
      <c r="T7" s="130"/>
    </row>
    <row r="8" spans="1:20" s="127" customFormat="1" ht="111" customHeight="1" x14ac:dyDescent="0.25">
      <c r="A8" s="130"/>
      <c r="B8" s="139" t="s">
        <v>94</v>
      </c>
      <c r="C8" s="139"/>
      <c r="D8" s="139"/>
      <c r="E8" s="139"/>
      <c r="F8" s="139"/>
      <c r="G8" s="139"/>
      <c r="H8" s="139"/>
      <c r="I8" s="139"/>
      <c r="J8" s="139"/>
      <c r="K8" s="139"/>
      <c r="L8" s="139"/>
      <c r="M8" s="139"/>
      <c r="N8" s="139"/>
      <c r="O8" s="139"/>
      <c r="P8" s="139"/>
      <c r="Q8" s="139"/>
      <c r="R8" s="139"/>
      <c r="S8" s="139"/>
      <c r="T8" s="139"/>
    </row>
    <row r="9" spans="1:20" s="127" customFormat="1" ht="61.5" customHeight="1" x14ac:dyDescent="0.25">
      <c r="A9" s="130"/>
      <c r="B9" s="139" t="s">
        <v>93</v>
      </c>
      <c r="C9" s="139"/>
      <c r="D9" s="139"/>
      <c r="E9" s="139"/>
      <c r="F9" s="139"/>
      <c r="G9" s="139"/>
      <c r="H9" s="139"/>
      <c r="I9" s="139"/>
      <c r="J9" s="139"/>
      <c r="K9" s="139"/>
      <c r="L9" s="139"/>
      <c r="M9" s="139"/>
      <c r="N9" s="139"/>
      <c r="O9" s="139"/>
      <c r="P9" s="139"/>
      <c r="Q9" s="139"/>
      <c r="R9" s="139"/>
      <c r="S9" s="139"/>
      <c r="T9" s="139"/>
    </row>
    <row r="10" spans="1:20" s="127" customFormat="1" ht="87.75" customHeight="1" x14ac:dyDescent="0.25">
      <c r="A10" s="130"/>
      <c r="B10" s="139" t="s">
        <v>110</v>
      </c>
      <c r="C10" s="139"/>
      <c r="D10" s="139"/>
      <c r="E10" s="139"/>
      <c r="F10" s="139"/>
      <c r="G10" s="139"/>
      <c r="H10" s="139"/>
      <c r="I10" s="139"/>
      <c r="J10" s="139"/>
      <c r="K10" s="139"/>
      <c r="L10" s="139"/>
      <c r="M10" s="139"/>
      <c r="N10" s="139"/>
      <c r="O10" s="139"/>
      <c r="P10" s="139"/>
      <c r="Q10" s="139"/>
      <c r="R10" s="139"/>
      <c r="S10" s="139"/>
      <c r="T10" s="139"/>
    </row>
    <row r="11" spans="1:20" s="127" customFormat="1" ht="49.5" customHeight="1" x14ac:dyDescent="0.25">
      <c r="A11" s="130"/>
      <c r="B11" s="139" t="s">
        <v>95</v>
      </c>
      <c r="C11" s="139"/>
      <c r="D11" s="139"/>
      <c r="E11" s="139"/>
      <c r="F11" s="139"/>
      <c r="G11" s="139"/>
      <c r="H11" s="139"/>
      <c r="I11" s="139"/>
      <c r="J11" s="139"/>
      <c r="K11" s="139"/>
      <c r="L11" s="139"/>
      <c r="M11" s="139"/>
      <c r="N11" s="139"/>
      <c r="O11" s="139"/>
      <c r="P11" s="139"/>
      <c r="Q11" s="139"/>
      <c r="R11" s="139"/>
      <c r="S11" s="139"/>
      <c r="T11" s="139"/>
    </row>
    <row r="12" spans="1:20" s="127" customFormat="1" ht="17.25" customHeight="1" x14ac:dyDescent="0.25">
      <c r="A12" s="130"/>
      <c r="B12" s="130"/>
      <c r="C12" s="130"/>
      <c r="D12" s="130"/>
      <c r="E12" s="130"/>
      <c r="F12" s="130"/>
      <c r="G12" s="130"/>
      <c r="H12" s="130"/>
      <c r="I12" s="130"/>
      <c r="J12" s="130"/>
      <c r="K12" s="130"/>
      <c r="L12" s="130"/>
      <c r="M12" s="130"/>
      <c r="N12" s="130"/>
      <c r="O12" s="130"/>
      <c r="P12" s="130"/>
      <c r="Q12" s="130"/>
      <c r="R12" s="130"/>
      <c r="S12" s="130"/>
      <c r="T12" s="130"/>
    </row>
    <row r="13" spans="1:20" s="127" customFormat="1" ht="22.5" x14ac:dyDescent="0.25">
      <c r="A13" s="130"/>
      <c r="B13" s="139" t="s">
        <v>111</v>
      </c>
      <c r="C13" s="139"/>
      <c r="D13" s="139"/>
      <c r="E13" s="139"/>
      <c r="F13" s="139"/>
      <c r="G13" s="139"/>
      <c r="H13" s="139"/>
      <c r="I13" s="139"/>
      <c r="J13" s="139"/>
      <c r="K13" s="139"/>
      <c r="L13" s="139"/>
      <c r="M13" s="139"/>
      <c r="N13" s="139"/>
      <c r="O13" s="139"/>
      <c r="P13" s="139"/>
      <c r="Q13" s="139"/>
      <c r="R13" s="139"/>
      <c r="S13" s="139"/>
      <c r="T13" s="139"/>
    </row>
    <row r="14" spans="1:20" s="127" customFormat="1" ht="22.5" x14ac:dyDescent="0.25">
      <c r="A14" s="130"/>
      <c r="B14" s="139"/>
      <c r="C14" s="139"/>
      <c r="D14" s="139"/>
      <c r="E14" s="139"/>
      <c r="F14" s="139"/>
      <c r="G14" s="139"/>
      <c r="H14" s="139"/>
      <c r="I14" s="139"/>
      <c r="J14" s="139"/>
      <c r="K14" s="139"/>
      <c r="L14" s="139"/>
      <c r="M14" s="139"/>
      <c r="N14" s="139"/>
      <c r="O14" s="139"/>
      <c r="P14" s="139"/>
      <c r="Q14" s="139"/>
      <c r="R14" s="139"/>
      <c r="S14" s="139"/>
      <c r="T14" s="139"/>
    </row>
  </sheetData>
  <mergeCells count="8">
    <mergeCell ref="B13:T14"/>
    <mergeCell ref="B9:T9"/>
    <mergeCell ref="B11:T11"/>
    <mergeCell ref="A3:T3"/>
    <mergeCell ref="A5:T5"/>
    <mergeCell ref="B6:T6"/>
    <mergeCell ref="B8:T8"/>
    <mergeCell ref="B10:T10"/>
  </mergeCells>
  <pageMargins left="0.7" right="0.7" top="0.75" bottom="0.75" header="0.3" footer="0.3"/>
  <pageSetup paperSize="9" scale="7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U37"/>
  <sheetViews>
    <sheetView view="pageBreakPreview" zoomScale="90" zoomScaleNormal="75" zoomScaleSheetLayoutView="75" workbookViewId="0">
      <selection activeCell="Q21" sqref="Q21"/>
    </sheetView>
  </sheetViews>
  <sheetFormatPr defaultRowHeight="12.5" x14ac:dyDescent="0.25"/>
  <sheetData>
    <row r="1" spans="1:35" x14ac:dyDescent="0.25">
      <c r="A1" s="29"/>
      <c r="B1" s="29"/>
      <c r="C1" s="29"/>
      <c r="D1" s="29"/>
      <c r="E1" s="29"/>
      <c r="F1" s="29"/>
      <c r="G1" s="29"/>
      <c r="H1" s="29"/>
      <c r="I1" s="29"/>
      <c r="J1" s="29"/>
      <c r="K1" s="29"/>
      <c r="L1" s="29"/>
      <c r="M1" s="29"/>
      <c r="N1" s="29"/>
      <c r="O1" s="29"/>
      <c r="P1" s="6"/>
      <c r="Q1" s="6"/>
      <c r="R1" s="6"/>
      <c r="S1" s="6"/>
      <c r="T1" s="6"/>
      <c r="U1" s="6"/>
      <c r="V1" s="6"/>
      <c r="W1" s="6"/>
      <c r="X1" s="6"/>
      <c r="Y1" s="6"/>
      <c r="Z1" s="6"/>
      <c r="AA1" s="6"/>
      <c r="AB1" s="6"/>
      <c r="AC1" s="6"/>
      <c r="AD1" s="6"/>
      <c r="AE1" s="6"/>
      <c r="AF1" s="6"/>
      <c r="AG1" s="6"/>
      <c r="AH1" s="6"/>
      <c r="AI1" s="6"/>
    </row>
    <row r="2" spans="1:35" x14ac:dyDescent="0.25">
      <c r="A2" s="29"/>
      <c r="B2" s="29"/>
      <c r="C2" s="29"/>
      <c r="D2" s="29"/>
      <c r="E2" s="29"/>
      <c r="F2" s="29"/>
      <c r="G2" s="29"/>
      <c r="H2" s="29"/>
      <c r="I2" s="29"/>
      <c r="J2" s="29"/>
      <c r="K2" s="29"/>
      <c r="L2" s="29"/>
      <c r="M2" s="29"/>
      <c r="N2" s="29"/>
      <c r="O2" s="29"/>
      <c r="P2" s="6"/>
      <c r="Q2" s="6"/>
      <c r="R2" s="6"/>
      <c r="S2" s="6"/>
      <c r="T2" s="6"/>
      <c r="U2" s="6"/>
      <c r="V2" s="6"/>
      <c r="W2" s="6"/>
      <c r="X2" s="6"/>
      <c r="Y2" s="6"/>
      <c r="Z2" s="6"/>
      <c r="AA2" s="6"/>
      <c r="AB2" s="6"/>
      <c r="AC2" s="6"/>
      <c r="AD2" s="6"/>
      <c r="AE2" s="6"/>
      <c r="AF2" s="6"/>
      <c r="AG2" s="6"/>
      <c r="AH2" s="6"/>
      <c r="AI2" s="6"/>
    </row>
    <row r="3" spans="1:35" x14ac:dyDescent="0.25">
      <c r="A3" s="29"/>
      <c r="B3" s="29"/>
      <c r="C3" s="29"/>
      <c r="D3" s="29"/>
      <c r="E3" s="29"/>
      <c r="F3" s="29"/>
      <c r="G3" s="29"/>
      <c r="H3" s="29"/>
      <c r="I3" s="29"/>
      <c r="J3" s="29"/>
      <c r="K3" s="29"/>
      <c r="L3" s="29"/>
      <c r="M3" s="29"/>
      <c r="N3" s="29"/>
      <c r="O3" s="29"/>
      <c r="P3" s="6"/>
      <c r="Q3" s="6"/>
      <c r="R3" s="6"/>
      <c r="S3" s="6"/>
      <c r="T3" s="6"/>
      <c r="U3" s="6"/>
      <c r="V3" s="6"/>
      <c r="W3" s="6"/>
      <c r="X3" s="6"/>
      <c r="Y3" s="6"/>
      <c r="Z3" s="6"/>
      <c r="AA3" s="6"/>
      <c r="AB3" s="6"/>
      <c r="AC3" s="6"/>
      <c r="AD3" s="6"/>
      <c r="AE3" s="6"/>
      <c r="AF3" s="6"/>
      <c r="AG3" s="6"/>
      <c r="AH3" s="6"/>
      <c r="AI3" s="6"/>
    </row>
    <row r="4" spans="1:35" x14ac:dyDescent="0.25">
      <c r="A4" s="29"/>
      <c r="B4" s="29"/>
      <c r="C4" s="29"/>
      <c r="D4" s="29"/>
      <c r="E4" s="29"/>
      <c r="F4" s="29"/>
      <c r="G4" s="29"/>
      <c r="H4" s="29"/>
      <c r="I4" s="29"/>
      <c r="J4" s="29"/>
      <c r="K4" s="29"/>
      <c r="L4" s="29"/>
      <c r="M4" s="29"/>
      <c r="N4" s="29"/>
      <c r="O4" s="29"/>
      <c r="P4" s="6"/>
      <c r="Q4" s="6"/>
      <c r="R4" s="6"/>
      <c r="S4" s="6"/>
      <c r="T4" s="6"/>
      <c r="U4" s="6"/>
      <c r="V4" s="6"/>
      <c r="W4" s="6"/>
      <c r="X4" s="6"/>
      <c r="Y4" s="6"/>
      <c r="Z4" s="6"/>
      <c r="AA4" s="6"/>
      <c r="AB4" s="6"/>
      <c r="AC4" s="6"/>
      <c r="AD4" s="6"/>
      <c r="AE4" s="6"/>
      <c r="AF4" s="6"/>
      <c r="AG4" s="6"/>
      <c r="AH4" s="6"/>
      <c r="AI4" s="6"/>
    </row>
    <row r="5" spans="1:35" x14ac:dyDescent="0.25">
      <c r="A5" s="29"/>
      <c r="B5" s="29"/>
      <c r="C5" s="29"/>
      <c r="D5" s="29"/>
      <c r="E5" s="29"/>
      <c r="F5" s="29"/>
      <c r="G5" s="29"/>
      <c r="H5" s="29"/>
      <c r="I5" s="29"/>
      <c r="J5" s="29"/>
      <c r="K5" s="29"/>
      <c r="L5" s="29"/>
      <c r="M5" s="29"/>
      <c r="N5" s="29"/>
      <c r="O5" s="29"/>
      <c r="P5" s="6"/>
      <c r="Q5" s="6"/>
      <c r="R5" s="6"/>
      <c r="S5" s="6"/>
      <c r="T5" s="6"/>
      <c r="U5" s="6"/>
      <c r="V5" s="6"/>
      <c r="W5" s="6"/>
      <c r="X5" s="6"/>
      <c r="Y5" s="6"/>
      <c r="Z5" s="6"/>
      <c r="AA5" s="6"/>
      <c r="AB5" s="6"/>
      <c r="AC5" s="6"/>
      <c r="AD5" s="6"/>
      <c r="AE5" s="6"/>
      <c r="AF5" s="6"/>
      <c r="AG5" s="6"/>
      <c r="AH5" s="6"/>
      <c r="AI5" s="6"/>
    </row>
    <row r="6" spans="1:35" x14ac:dyDescent="0.25">
      <c r="A6" s="29"/>
      <c r="B6" s="29"/>
      <c r="C6" s="29"/>
      <c r="D6" s="29"/>
      <c r="E6" s="29"/>
      <c r="F6" s="29"/>
      <c r="G6" s="29"/>
      <c r="H6" s="29"/>
      <c r="I6" s="29"/>
      <c r="J6" s="29"/>
      <c r="K6" s="29"/>
      <c r="L6" s="29"/>
      <c r="M6" s="29"/>
      <c r="N6" s="29"/>
      <c r="O6" s="29"/>
      <c r="P6" s="6"/>
      <c r="Q6" s="6"/>
      <c r="R6" s="6"/>
      <c r="S6" s="6"/>
      <c r="T6" s="6"/>
      <c r="U6" s="6"/>
      <c r="V6" s="6"/>
      <c r="W6" s="6"/>
      <c r="X6" s="6"/>
      <c r="Y6" s="6"/>
      <c r="Z6" s="6"/>
      <c r="AA6" s="6"/>
      <c r="AB6" s="6"/>
      <c r="AC6" s="6"/>
      <c r="AD6" s="6"/>
      <c r="AE6" s="6"/>
      <c r="AF6" s="6"/>
      <c r="AG6" s="6"/>
      <c r="AH6" s="6"/>
      <c r="AI6" s="6"/>
    </row>
    <row r="7" spans="1:35" x14ac:dyDescent="0.25">
      <c r="A7" s="29"/>
      <c r="B7" s="29"/>
      <c r="C7" s="29"/>
      <c r="D7" s="29"/>
      <c r="E7" s="29"/>
      <c r="F7" s="29"/>
      <c r="G7" s="29"/>
      <c r="H7" s="29"/>
      <c r="I7" s="29"/>
      <c r="J7" s="29"/>
      <c r="K7" s="29"/>
      <c r="L7" s="29"/>
      <c r="M7" s="29"/>
      <c r="N7" s="29"/>
      <c r="O7" s="29"/>
      <c r="P7" s="6"/>
      <c r="Q7" s="6"/>
      <c r="R7" s="6"/>
      <c r="S7" s="6"/>
      <c r="T7" s="6"/>
      <c r="U7" s="6"/>
      <c r="V7" s="6"/>
      <c r="W7" s="6"/>
      <c r="X7" s="6"/>
      <c r="Y7" s="6"/>
      <c r="Z7" s="6"/>
      <c r="AA7" s="6"/>
      <c r="AB7" s="6"/>
      <c r="AC7" s="6"/>
      <c r="AD7" s="6"/>
      <c r="AE7" s="6"/>
      <c r="AF7" s="6"/>
      <c r="AG7" s="6"/>
      <c r="AH7" s="6"/>
      <c r="AI7" s="6"/>
    </row>
    <row r="8" spans="1:35" x14ac:dyDescent="0.25">
      <c r="A8" s="29"/>
      <c r="B8" s="29"/>
      <c r="C8" s="29"/>
      <c r="D8" s="29"/>
      <c r="E8" s="29"/>
      <c r="F8" s="29"/>
      <c r="G8" s="29"/>
      <c r="H8" s="29"/>
      <c r="I8" s="29"/>
      <c r="J8" s="29"/>
      <c r="K8" s="29"/>
      <c r="L8" s="29"/>
      <c r="M8" s="29"/>
      <c r="N8" s="29"/>
      <c r="O8" s="29"/>
      <c r="P8" s="6"/>
      <c r="Q8" s="6"/>
      <c r="R8" s="6"/>
      <c r="S8" s="6"/>
      <c r="T8" s="6"/>
      <c r="U8" s="6"/>
      <c r="V8" s="6"/>
      <c r="W8" s="6"/>
      <c r="X8" s="6"/>
      <c r="Y8" s="6"/>
      <c r="Z8" s="6"/>
      <c r="AA8" s="6"/>
      <c r="AB8" s="6"/>
      <c r="AC8" s="6"/>
      <c r="AD8" s="6"/>
      <c r="AE8" s="6"/>
      <c r="AF8" s="6"/>
      <c r="AG8" s="6"/>
      <c r="AH8" s="6"/>
      <c r="AI8" s="6"/>
    </row>
    <row r="9" spans="1:35" x14ac:dyDescent="0.25">
      <c r="A9" s="29"/>
      <c r="B9" s="29"/>
      <c r="C9" s="29"/>
      <c r="D9" s="29"/>
      <c r="E9" s="29"/>
      <c r="F9" s="29"/>
      <c r="G9" s="29"/>
      <c r="H9" s="29"/>
      <c r="I9" s="29"/>
      <c r="J9" s="29"/>
      <c r="K9" s="29"/>
      <c r="L9" s="29"/>
      <c r="M9" s="29"/>
      <c r="N9" s="29"/>
      <c r="O9" s="29"/>
      <c r="P9" s="6"/>
      <c r="Q9" s="6"/>
      <c r="R9" s="6"/>
      <c r="S9" s="6"/>
      <c r="T9" s="6"/>
      <c r="U9" s="6"/>
      <c r="V9" s="6"/>
      <c r="W9" s="6"/>
      <c r="X9" s="6"/>
      <c r="Y9" s="6"/>
      <c r="Z9" s="6"/>
      <c r="AA9" s="6"/>
      <c r="AB9" s="6"/>
      <c r="AC9" s="6"/>
      <c r="AD9" s="6"/>
      <c r="AE9" s="6"/>
      <c r="AF9" s="6"/>
      <c r="AG9" s="6"/>
      <c r="AH9" s="6"/>
      <c r="AI9" s="6"/>
    </row>
    <row r="10" spans="1:35" x14ac:dyDescent="0.25">
      <c r="A10" s="29"/>
      <c r="B10" s="29"/>
      <c r="C10" s="29"/>
      <c r="D10" s="29"/>
      <c r="E10" s="29"/>
      <c r="F10" s="29"/>
      <c r="G10" s="29"/>
      <c r="H10" s="29"/>
      <c r="I10" s="29"/>
      <c r="J10" s="29"/>
      <c r="K10" s="29"/>
      <c r="L10" s="29"/>
      <c r="M10" s="29"/>
      <c r="N10" s="29"/>
      <c r="O10" s="29"/>
      <c r="P10" s="6"/>
      <c r="Q10" s="6"/>
      <c r="R10" s="6"/>
      <c r="S10" s="6"/>
      <c r="T10" s="6"/>
      <c r="U10" s="6"/>
      <c r="V10" s="6"/>
      <c r="W10" s="6"/>
      <c r="X10" s="6"/>
      <c r="Y10" s="6"/>
      <c r="Z10" s="6"/>
      <c r="AA10" s="6"/>
      <c r="AB10" s="6"/>
      <c r="AC10" s="6"/>
      <c r="AD10" s="6"/>
      <c r="AE10" s="6"/>
      <c r="AF10" s="6"/>
      <c r="AG10" s="6"/>
      <c r="AH10" s="6"/>
      <c r="AI10" s="6"/>
    </row>
    <row r="11" spans="1:35" x14ac:dyDescent="0.25">
      <c r="A11" s="29"/>
      <c r="B11" s="29"/>
      <c r="C11" s="29"/>
      <c r="D11" s="29"/>
      <c r="E11" s="29"/>
      <c r="F11" s="29"/>
      <c r="G11" s="29"/>
      <c r="H11" s="29"/>
      <c r="I11" s="29"/>
      <c r="J11" s="29"/>
      <c r="K11" s="29"/>
      <c r="L11" s="29"/>
      <c r="M11" s="29"/>
      <c r="N11" s="29"/>
      <c r="O11" s="29"/>
      <c r="P11" s="6"/>
      <c r="Q11" s="6"/>
      <c r="R11" s="6"/>
      <c r="S11" s="6"/>
      <c r="T11" s="6"/>
      <c r="U11" s="6"/>
      <c r="V11" s="6"/>
      <c r="W11" s="6"/>
      <c r="X11" s="6"/>
      <c r="Y11" s="6"/>
      <c r="Z11" s="6"/>
      <c r="AA11" s="6"/>
      <c r="AB11" s="6"/>
      <c r="AC11" s="6"/>
      <c r="AD11" s="6"/>
      <c r="AE11" s="6"/>
      <c r="AF11" s="6"/>
      <c r="AG11" s="6"/>
      <c r="AH11" s="6"/>
      <c r="AI11" s="6"/>
    </row>
    <row r="12" spans="1:35" x14ac:dyDescent="0.25">
      <c r="A12" s="29"/>
      <c r="B12" s="29"/>
      <c r="C12" s="29"/>
      <c r="D12" s="29"/>
      <c r="E12" s="29"/>
      <c r="F12" s="29"/>
      <c r="G12" s="29"/>
      <c r="H12" s="29"/>
      <c r="I12" s="29"/>
      <c r="J12" s="29"/>
      <c r="K12" s="29"/>
      <c r="L12" s="29"/>
      <c r="M12" s="29"/>
      <c r="N12" s="29"/>
      <c r="O12" s="29"/>
      <c r="P12" s="6"/>
      <c r="Q12" s="6"/>
      <c r="R12" s="6"/>
      <c r="S12" s="6"/>
      <c r="T12" s="6"/>
      <c r="U12" s="6"/>
      <c r="V12" s="6"/>
      <c r="W12" s="6"/>
      <c r="X12" s="6"/>
      <c r="Y12" s="6"/>
      <c r="Z12" s="6"/>
      <c r="AA12" s="6"/>
      <c r="AB12" s="6"/>
      <c r="AC12" s="6"/>
      <c r="AD12" s="6"/>
      <c r="AE12" s="6"/>
      <c r="AF12" s="6"/>
      <c r="AG12" s="6"/>
      <c r="AH12" s="6"/>
      <c r="AI12" s="6"/>
    </row>
    <row r="13" spans="1:35" x14ac:dyDescent="0.25">
      <c r="A13" s="29"/>
      <c r="B13" s="29"/>
      <c r="C13" s="29"/>
      <c r="D13" s="29"/>
      <c r="E13" s="29"/>
      <c r="F13" s="29"/>
      <c r="G13" s="29"/>
      <c r="H13" s="29"/>
      <c r="I13" s="29"/>
      <c r="J13" s="29"/>
      <c r="K13" s="29"/>
      <c r="L13" s="29"/>
      <c r="M13" s="29"/>
      <c r="N13" s="29"/>
      <c r="O13" s="29"/>
      <c r="P13" s="6"/>
      <c r="Q13" s="6"/>
      <c r="R13" s="6"/>
      <c r="S13" s="6"/>
      <c r="T13" s="6"/>
      <c r="U13" s="6"/>
      <c r="V13" s="6"/>
      <c r="W13" s="6"/>
      <c r="X13" s="6"/>
      <c r="Y13" s="6"/>
      <c r="Z13" s="6"/>
      <c r="AA13" s="6"/>
      <c r="AB13" s="6"/>
      <c r="AC13" s="6"/>
      <c r="AD13" s="6"/>
      <c r="AE13" s="6"/>
      <c r="AF13" s="6"/>
      <c r="AG13" s="6"/>
      <c r="AH13" s="6"/>
      <c r="AI13" s="6"/>
    </row>
    <row r="14" spans="1:35" x14ac:dyDescent="0.25">
      <c r="A14" s="29"/>
      <c r="B14" s="29"/>
      <c r="C14" s="29"/>
      <c r="D14" s="29"/>
      <c r="E14" s="29"/>
      <c r="F14" s="29"/>
      <c r="G14" s="29"/>
      <c r="H14" s="29"/>
      <c r="I14" s="29"/>
      <c r="J14" s="29"/>
      <c r="K14" s="29"/>
      <c r="L14" s="29"/>
      <c r="M14" s="29"/>
      <c r="N14" s="29"/>
      <c r="O14" s="29"/>
      <c r="P14" s="6"/>
      <c r="Q14" s="6"/>
      <c r="R14" s="6"/>
      <c r="S14" s="6"/>
      <c r="T14" s="6"/>
      <c r="U14" s="6"/>
      <c r="V14" s="6"/>
      <c r="W14" s="6"/>
      <c r="X14" s="6"/>
      <c r="Y14" s="6"/>
      <c r="Z14" s="6"/>
      <c r="AA14" s="6"/>
      <c r="AB14" s="6"/>
      <c r="AC14" s="6"/>
      <c r="AD14" s="6"/>
      <c r="AE14" s="6"/>
      <c r="AF14" s="6"/>
      <c r="AG14" s="6"/>
      <c r="AH14" s="6"/>
      <c r="AI14" s="6"/>
    </row>
    <row r="15" spans="1:35" x14ac:dyDescent="0.25">
      <c r="A15" s="29"/>
      <c r="B15" s="29"/>
      <c r="C15" s="29"/>
      <c r="D15" s="29"/>
      <c r="E15" s="29"/>
      <c r="F15" s="29"/>
      <c r="G15" s="29"/>
      <c r="H15" s="29"/>
      <c r="I15" s="29"/>
      <c r="J15" s="29"/>
      <c r="K15" s="29"/>
      <c r="L15" s="29"/>
      <c r="M15" s="29"/>
      <c r="N15" s="29"/>
      <c r="O15" s="29"/>
      <c r="P15" s="6"/>
      <c r="Q15" s="6"/>
      <c r="R15" s="6"/>
      <c r="S15" s="6"/>
      <c r="T15" s="6"/>
      <c r="U15" s="6"/>
      <c r="V15" s="6"/>
      <c r="W15" s="6"/>
      <c r="X15" s="6"/>
      <c r="Y15" s="6"/>
      <c r="Z15" s="6"/>
      <c r="AA15" s="6"/>
      <c r="AB15" s="6"/>
      <c r="AC15" s="6"/>
      <c r="AD15" s="6"/>
      <c r="AE15" s="6"/>
      <c r="AF15" s="6"/>
      <c r="AG15" s="6"/>
      <c r="AH15" s="6"/>
      <c r="AI15" s="6"/>
    </row>
    <row r="16" spans="1:35" x14ac:dyDescent="0.25">
      <c r="A16" s="29"/>
      <c r="B16" s="29"/>
      <c r="C16" s="29"/>
      <c r="D16" s="29"/>
      <c r="E16" s="29"/>
      <c r="F16" s="29"/>
      <c r="G16" s="29"/>
      <c r="H16" s="29"/>
      <c r="I16" s="29"/>
      <c r="J16" s="29"/>
      <c r="K16" s="29"/>
      <c r="L16" s="29"/>
      <c r="M16" s="29"/>
      <c r="N16" s="29"/>
      <c r="O16" s="29"/>
      <c r="P16" s="6"/>
      <c r="Q16" s="6"/>
      <c r="R16" s="6"/>
      <c r="S16" s="6"/>
      <c r="T16" s="6"/>
      <c r="U16" s="6"/>
      <c r="V16" s="6"/>
      <c r="W16" s="6"/>
      <c r="X16" s="6"/>
      <c r="Y16" s="6"/>
      <c r="Z16" s="6"/>
      <c r="AA16" s="6"/>
      <c r="AB16" s="6"/>
      <c r="AC16" s="6"/>
      <c r="AD16" s="6"/>
      <c r="AE16" s="6"/>
      <c r="AF16" s="6"/>
      <c r="AG16" s="6"/>
      <c r="AH16" s="6"/>
      <c r="AI16" s="6"/>
    </row>
    <row r="17" spans="1:35" x14ac:dyDescent="0.25">
      <c r="A17" s="29"/>
      <c r="B17" s="29"/>
      <c r="C17" s="29"/>
      <c r="D17" s="29"/>
      <c r="E17" s="29"/>
      <c r="F17" s="29"/>
      <c r="G17" s="29"/>
      <c r="H17" s="29"/>
      <c r="I17" s="29"/>
      <c r="J17" s="29"/>
      <c r="K17" s="29"/>
      <c r="L17" s="29"/>
      <c r="M17" s="29"/>
      <c r="N17" s="29"/>
      <c r="O17" s="29"/>
      <c r="P17" s="6"/>
      <c r="Q17" s="6"/>
      <c r="R17" s="6"/>
      <c r="S17" s="6"/>
      <c r="T17" s="6"/>
      <c r="U17" s="6"/>
      <c r="V17" s="6"/>
      <c r="W17" s="6"/>
      <c r="X17" s="6"/>
      <c r="Y17" s="6"/>
      <c r="Z17" s="6"/>
      <c r="AA17" s="6"/>
      <c r="AB17" s="6"/>
      <c r="AC17" s="6"/>
      <c r="AD17" s="6"/>
      <c r="AE17" s="6"/>
      <c r="AF17" s="6"/>
      <c r="AG17" s="6"/>
      <c r="AH17" s="6"/>
      <c r="AI17" s="6"/>
    </row>
    <row r="18" spans="1:35" x14ac:dyDescent="0.25">
      <c r="A18" s="29"/>
      <c r="B18" s="29"/>
      <c r="C18" s="29"/>
      <c r="D18" s="29"/>
      <c r="E18" s="29"/>
      <c r="F18" s="29"/>
      <c r="G18" s="29"/>
      <c r="H18" s="29"/>
      <c r="I18" s="29"/>
      <c r="J18" s="29"/>
      <c r="K18" s="29"/>
      <c r="L18" s="29"/>
      <c r="M18" s="29"/>
      <c r="N18" s="29"/>
      <c r="O18" s="29"/>
      <c r="P18" s="6"/>
      <c r="Q18" s="6"/>
      <c r="R18" s="6"/>
      <c r="S18" s="6"/>
      <c r="T18" s="6"/>
      <c r="U18" s="6"/>
      <c r="V18" s="6"/>
      <c r="W18" s="6"/>
      <c r="X18" s="6"/>
      <c r="Y18" s="6"/>
      <c r="Z18" s="6"/>
      <c r="AA18" s="6"/>
      <c r="AB18" s="6"/>
      <c r="AC18" s="6"/>
      <c r="AD18" s="6"/>
      <c r="AE18" s="6"/>
      <c r="AF18" s="6"/>
      <c r="AG18" s="6"/>
      <c r="AH18" s="6"/>
      <c r="AI18" s="6"/>
    </row>
    <row r="19" spans="1:35" x14ac:dyDescent="0.25">
      <c r="A19" s="29"/>
      <c r="B19" s="29"/>
      <c r="C19" s="29"/>
      <c r="D19" s="29"/>
      <c r="E19" s="29"/>
      <c r="F19" s="29"/>
      <c r="G19" s="29"/>
      <c r="H19" s="29"/>
      <c r="I19" s="29"/>
      <c r="J19" s="29"/>
      <c r="K19" s="29"/>
      <c r="L19" s="29"/>
      <c r="M19" s="29"/>
      <c r="N19" s="29"/>
      <c r="O19" s="29"/>
      <c r="P19" s="6"/>
      <c r="Q19" s="41"/>
      <c r="R19" s="6"/>
      <c r="S19" s="6"/>
      <c r="T19" s="6"/>
      <c r="U19" s="6"/>
      <c r="V19" s="6"/>
      <c r="W19" s="6"/>
      <c r="X19" s="6"/>
      <c r="Y19" s="6"/>
      <c r="Z19" s="6"/>
      <c r="AA19" s="6"/>
      <c r="AB19" s="6"/>
      <c r="AC19" s="6"/>
      <c r="AD19" s="6"/>
      <c r="AE19" s="6"/>
      <c r="AF19" s="6"/>
      <c r="AG19" s="6"/>
      <c r="AH19" s="6"/>
      <c r="AI19" s="6"/>
    </row>
    <row r="20" spans="1:35" x14ac:dyDescent="0.25">
      <c r="A20" s="29"/>
      <c r="B20" s="29"/>
      <c r="C20" s="29"/>
      <c r="D20" s="29"/>
      <c r="E20" s="29"/>
      <c r="F20" s="29"/>
      <c r="G20" s="29"/>
      <c r="H20" s="29"/>
      <c r="I20" s="29"/>
      <c r="J20" s="29"/>
      <c r="K20" s="29"/>
      <c r="L20" s="29"/>
      <c r="M20" s="29"/>
      <c r="N20" s="29"/>
      <c r="O20" s="29"/>
      <c r="P20" s="6"/>
      <c r="Q20" s="6"/>
      <c r="R20" s="6"/>
      <c r="S20" s="6"/>
      <c r="T20" s="6"/>
      <c r="U20" s="6"/>
      <c r="V20" s="6"/>
      <c r="W20" s="6"/>
      <c r="X20" s="6"/>
      <c r="Y20" s="6"/>
      <c r="Z20" s="6"/>
      <c r="AA20" s="6"/>
      <c r="AB20" s="6"/>
      <c r="AC20" s="6"/>
      <c r="AD20" s="6"/>
      <c r="AE20" s="6"/>
      <c r="AF20" s="6"/>
      <c r="AG20" s="6"/>
      <c r="AH20" s="6"/>
      <c r="AI20" s="6"/>
    </row>
    <row r="21" spans="1:35" x14ac:dyDescent="0.25">
      <c r="A21" s="29"/>
      <c r="B21" s="29"/>
      <c r="C21" s="29"/>
      <c r="D21" s="29"/>
      <c r="E21" s="29"/>
      <c r="F21" s="29"/>
      <c r="G21" s="29"/>
      <c r="H21" s="29"/>
      <c r="I21" s="29"/>
      <c r="J21" s="29"/>
      <c r="K21" s="29"/>
      <c r="L21" s="29"/>
      <c r="M21" s="29"/>
      <c r="N21" s="29"/>
      <c r="O21" s="29"/>
      <c r="P21" s="6"/>
      <c r="Q21" s="6"/>
      <c r="R21" s="6"/>
      <c r="S21" s="6"/>
      <c r="T21" s="6"/>
      <c r="U21" s="6"/>
      <c r="V21" s="6"/>
      <c r="W21" s="6"/>
      <c r="X21" s="6"/>
      <c r="Y21" s="6"/>
      <c r="Z21" s="6"/>
      <c r="AA21" s="6"/>
      <c r="AB21" s="6"/>
      <c r="AC21" s="6"/>
      <c r="AD21" s="6"/>
      <c r="AE21" s="6"/>
      <c r="AF21" s="6"/>
      <c r="AG21" s="6"/>
      <c r="AH21" s="6"/>
      <c r="AI21" s="6"/>
    </row>
    <row r="22" spans="1:35" x14ac:dyDescent="0.25">
      <c r="A22" s="29"/>
      <c r="B22" s="29"/>
      <c r="C22" s="29"/>
      <c r="D22" s="29"/>
      <c r="E22" s="29"/>
      <c r="F22" s="29"/>
      <c r="G22" s="29"/>
      <c r="H22" s="29"/>
      <c r="I22" s="29"/>
      <c r="J22" s="29"/>
      <c r="K22" s="29"/>
      <c r="L22" s="29"/>
      <c r="M22" s="29"/>
      <c r="N22" s="29"/>
      <c r="O22" s="29"/>
      <c r="P22" s="6"/>
      <c r="Q22" s="6"/>
      <c r="R22" s="6"/>
      <c r="S22" s="6"/>
      <c r="T22" s="6"/>
      <c r="U22" s="6"/>
      <c r="V22" s="6"/>
      <c r="W22" s="6"/>
      <c r="X22" s="6"/>
      <c r="Y22" s="6"/>
      <c r="Z22" s="6"/>
      <c r="AA22" s="6"/>
      <c r="AB22" s="6"/>
      <c r="AC22" s="6"/>
      <c r="AD22" s="6"/>
      <c r="AE22" s="6"/>
      <c r="AF22" s="6"/>
      <c r="AG22" s="6"/>
      <c r="AH22" s="6"/>
      <c r="AI22" s="6"/>
    </row>
    <row r="23" spans="1:35" x14ac:dyDescent="0.25">
      <c r="A23" s="29"/>
      <c r="B23" s="29"/>
      <c r="C23" s="29"/>
      <c r="D23" s="29"/>
      <c r="E23" s="29"/>
      <c r="F23" s="29"/>
      <c r="G23" s="29"/>
      <c r="H23" s="29"/>
      <c r="I23" s="29"/>
      <c r="J23" s="29"/>
      <c r="K23" s="29"/>
      <c r="L23" s="29"/>
      <c r="M23" s="29"/>
      <c r="N23" s="29"/>
      <c r="O23" s="29"/>
      <c r="P23" s="6"/>
      <c r="Q23" s="6"/>
      <c r="R23" s="6"/>
      <c r="S23" s="6"/>
      <c r="T23" s="6"/>
      <c r="U23" s="6"/>
      <c r="V23" s="6"/>
      <c r="W23" s="6"/>
      <c r="X23" s="6"/>
      <c r="Y23" s="6"/>
      <c r="Z23" s="6"/>
      <c r="AA23" s="6"/>
      <c r="AB23" s="6"/>
      <c r="AC23" s="6"/>
      <c r="AD23" s="6"/>
      <c r="AE23" s="6"/>
      <c r="AF23" s="6"/>
      <c r="AG23" s="6"/>
      <c r="AH23" s="6"/>
      <c r="AI23" s="6"/>
    </row>
    <row r="24" spans="1:35" x14ac:dyDescent="0.25">
      <c r="A24" s="29"/>
      <c r="B24" s="29"/>
      <c r="C24" s="29"/>
      <c r="D24" s="29"/>
      <c r="E24" s="29"/>
      <c r="F24" s="29"/>
      <c r="G24" s="29"/>
      <c r="H24" s="29"/>
      <c r="I24" s="29"/>
      <c r="J24" s="29"/>
      <c r="K24" s="29"/>
      <c r="L24" s="29"/>
      <c r="M24" s="29"/>
      <c r="N24" s="29"/>
      <c r="O24" s="29"/>
      <c r="P24" s="6"/>
      <c r="Q24" s="6"/>
      <c r="R24" s="6"/>
      <c r="S24" s="6"/>
      <c r="T24" s="6"/>
      <c r="U24" s="6"/>
      <c r="V24" s="6"/>
      <c r="W24" s="6"/>
      <c r="X24" s="6"/>
      <c r="Y24" s="6"/>
      <c r="Z24" s="6"/>
      <c r="AA24" s="6"/>
      <c r="AB24" s="6"/>
      <c r="AC24" s="6"/>
      <c r="AD24" s="6"/>
      <c r="AE24" s="6"/>
      <c r="AF24" s="6"/>
      <c r="AG24" s="6"/>
      <c r="AH24" s="6"/>
      <c r="AI24" s="6"/>
    </row>
    <row r="25" spans="1:35" x14ac:dyDescent="0.25">
      <c r="A25" s="29"/>
      <c r="B25" s="29"/>
      <c r="C25" s="29"/>
      <c r="D25" s="29"/>
      <c r="E25" s="29"/>
      <c r="F25" s="29"/>
      <c r="G25" s="29"/>
      <c r="H25" s="29"/>
      <c r="I25" s="29"/>
      <c r="J25" s="29"/>
      <c r="K25" s="29"/>
      <c r="L25" s="29"/>
      <c r="M25" s="29"/>
      <c r="N25" s="29"/>
      <c r="O25" s="29"/>
      <c r="P25" s="6"/>
      <c r="Q25" s="6"/>
      <c r="R25" s="6"/>
      <c r="S25" s="6"/>
      <c r="T25" s="6"/>
      <c r="U25" s="6"/>
      <c r="V25" s="6"/>
      <c r="W25" s="6"/>
      <c r="X25" s="6"/>
      <c r="Y25" s="6"/>
      <c r="Z25" s="6"/>
      <c r="AA25" s="6"/>
      <c r="AB25" s="6"/>
      <c r="AC25" s="6"/>
      <c r="AD25" s="6"/>
      <c r="AE25" s="6"/>
      <c r="AF25" s="6"/>
      <c r="AG25" s="6"/>
      <c r="AH25" s="6"/>
      <c r="AI25" s="6"/>
    </row>
    <row r="26" spans="1:35" x14ac:dyDescent="0.25">
      <c r="A26" s="29"/>
      <c r="B26" s="29"/>
      <c r="C26" s="29"/>
      <c r="D26" s="29"/>
      <c r="E26" s="29"/>
      <c r="F26" s="29"/>
      <c r="G26" s="29"/>
      <c r="H26" s="29"/>
      <c r="I26" s="29"/>
      <c r="J26" s="29"/>
      <c r="K26" s="29"/>
      <c r="L26" s="29"/>
      <c r="M26" s="29"/>
      <c r="N26" s="29"/>
      <c r="O26" s="29"/>
      <c r="P26" s="6"/>
      <c r="Q26" s="6"/>
      <c r="R26" s="6"/>
      <c r="S26" s="6"/>
      <c r="T26" s="6"/>
      <c r="U26" s="6"/>
      <c r="V26" s="6"/>
      <c r="W26" s="6"/>
      <c r="X26" s="6"/>
      <c r="Y26" s="6"/>
      <c r="Z26" s="6"/>
      <c r="AA26" s="6"/>
      <c r="AB26" s="6"/>
      <c r="AC26" s="6"/>
      <c r="AD26" s="6"/>
      <c r="AE26" s="6"/>
      <c r="AF26" s="6"/>
      <c r="AG26" s="6"/>
      <c r="AH26" s="6"/>
      <c r="AI26" s="6"/>
    </row>
    <row r="27" spans="1:35" x14ac:dyDescent="0.25">
      <c r="A27" s="29"/>
      <c r="B27" s="29"/>
      <c r="C27" s="29"/>
      <c r="D27" s="29"/>
      <c r="E27" s="29"/>
      <c r="F27" s="29"/>
      <c r="G27" s="29"/>
      <c r="H27" s="29"/>
      <c r="I27" s="29"/>
      <c r="J27" s="29"/>
      <c r="K27" s="29"/>
      <c r="L27" s="29"/>
      <c r="M27" s="29"/>
      <c r="N27" s="29"/>
      <c r="O27" s="29"/>
      <c r="P27" s="6"/>
      <c r="Q27" s="6"/>
      <c r="R27" s="6"/>
      <c r="S27" s="6"/>
      <c r="T27" s="6"/>
      <c r="U27" s="6"/>
      <c r="V27" s="6"/>
      <c r="W27" s="6"/>
      <c r="X27" s="6"/>
      <c r="Y27" s="6"/>
      <c r="Z27" s="6"/>
      <c r="AA27" s="6"/>
      <c r="AB27" s="6"/>
      <c r="AC27" s="6"/>
      <c r="AD27" s="6"/>
      <c r="AE27" s="6"/>
      <c r="AF27" s="6"/>
      <c r="AG27" s="6"/>
      <c r="AH27" s="6"/>
      <c r="AI27" s="6"/>
    </row>
    <row r="28" spans="1:35" x14ac:dyDescent="0.25">
      <c r="A28" s="29"/>
      <c r="B28" s="29"/>
      <c r="C28" s="29"/>
      <c r="D28" s="29"/>
      <c r="E28" s="29"/>
      <c r="F28" s="29"/>
      <c r="G28" s="29"/>
      <c r="H28" s="29"/>
      <c r="I28" s="29"/>
      <c r="J28" s="29"/>
      <c r="K28" s="29"/>
      <c r="L28" s="29"/>
      <c r="M28" s="29"/>
      <c r="N28" s="29"/>
      <c r="O28" s="29"/>
      <c r="P28" s="6"/>
      <c r="Q28" s="6"/>
      <c r="R28" s="6"/>
      <c r="S28" s="6"/>
      <c r="T28" s="6"/>
      <c r="U28" s="6"/>
      <c r="V28" s="6"/>
      <c r="W28" s="6"/>
      <c r="X28" s="6"/>
      <c r="Y28" s="6"/>
      <c r="Z28" s="6"/>
      <c r="AA28" s="6"/>
      <c r="AB28" s="6"/>
      <c r="AC28" s="6"/>
      <c r="AD28" s="6"/>
      <c r="AE28" s="6"/>
      <c r="AF28" s="6"/>
      <c r="AG28" s="6"/>
      <c r="AH28" s="6"/>
      <c r="AI28" s="6"/>
    </row>
    <row r="29" spans="1:35" x14ac:dyDescent="0.25">
      <c r="A29" s="29"/>
      <c r="B29" s="29"/>
      <c r="C29" s="29"/>
      <c r="D29" s="29"/>
      <c r="E29" s="29"/>
      <c r="F29" s="29"/>
      <c r="G29" s="29"/>
      <c r="H29" s="29"/>
      <c r="I29" s="29"/>
      <c r="J29" s="29"/>
      <c r="K29" s="29"/>
      <c r="L29" s="29"/>
      <c r="M29" s="29"/>
      <c r="N29" s="29"/>
      <c r="O29" s="29"/>
      <c r="P29" s="6"/>
      <c r="Q29" s="6"/>
      <c r="R29" s="6"/>
      <c r="S29" s="6"/>
      <c r="T29" s="6"/>
      <c r="U29" s="6"/>
      <c r="V29" s="6"/>
      <c r="W29" s="6"/>
      <c r="X29" s="6"/>
      <c r="Y29" s="6"/>
      <c r="Z29" s="6"/>
      <c r="AA29" s="6"/>
      <c r="AB29" s="6"/>
      <c r="AC29" s="6"/>
      <c r="AD29" s="6"/>
      <c r="AE29" s="6"/>
      <c r="AF29" s="6"/>
      <c r="AG29" s="6"/>
      <c r="AH29" s="6"/>
      <c r="AI29" s="6"/>
    </row>
    <row r="30" spans="1:35" x14ac:dyDescent="0.25">
      <c r="A30" s="29"/>
      <c r="B30" s="29"/>
      <c r="C30" s="29"/>
      <c r="D30" s="29"/>
      <c r="E30" s="29"/>
      <c r="F30" s="29"/>
      <c r="G30" s="29"/>
      <c r="H30" s="29"/>
      <c r="I30" s="29"/>
      <c r="J30" s="29"/>
      <c r="K30" s="29"/>
      <c r="L30" s="29"/>
      <c r="M30" s="29"/>
      <c r="N30" s="29"/>
      <c r="O30" s="29"/>
      <c r="P30" s="6"/>
      <c r="Q30" s="6"/>
      <c r="R30" s="6"/>
      <c r="S30" s="6"/>
      <c r="T30" s="6"/>
      <c r="U30" s="6"/>
      <c r="V30" s="6"/>
      <c r="W30" s="6"/>
      <c r="X30" s="6"/>
      <c r="Y30" s="6"/>
      <c r="Z30" s="6"/>
      <c r="AA30" s="6"/>
      <c r="AB30" s="6"/>
      <c r="AC30" s="6"/>
      <c r="AD30" s="6"/>
      <c r="AE30" s="6"/>
      <c r="AF30" s="6"/>
      <c r="AG30" s="6"/>
      <c r="AH30" s="6"/>
      <c r="AI30" s="6"/>
    </row>
    <row r="31" spans="1:35" x14ac:dyDescent="0.25">
      <c r="A31" s="29"/>
      <c r="B31" s="29"/>
      <c r="C31" s="29"/>
      <c r="D31" s="29"/>
      <c r="E31" s="29"/>
      <c r="F31" s="29"/>
      <c r="G31" s="29"/>
      <c r="H31" s="29"/>
      <c r="I31" s="29"/>
      <c r="J31" s="29"/>
      <c r="K31" s="29"/>
      <c r="L31" s="29"/>
      <c r="M31" s="29"/>
      <c r="N31" s="29"/>
      <c r="O31" s="29"/>
      <c r="P31" s="6"/>
      <c r="Q31" s="6"/>
      <c r="R31" s="6"/>
      <c r="S31" s="6"/>
      <c r="T31" s="6"/>
      <c r="U31" s="6"/>
      <c r="V31" s="6"/>
      <c r="W31" s="6"/>
      <c r="X31" s="6"/>
      <c r="Y31" s="6"/>
      <c r="Z31" s="6"/>
      <c r="AA31" s="6"/>
      <c r="AB31" s="6"/>
      <c r="AC31" s="6"/>
      <c r="AD31" s="6"/>
      <c r="AE31" s="6"/>
      <c r="AF31" s="6"/>
      <c r="AG31" s="6"/>
      <c r="AH31" s="6"/>
      <c r="AI31" s="6"/>
    </row>
    <row r="32" spans="1:35" x14ac:dyDescent="0.25">
      <c r="A32" s="29"/>
      <c r="B32" s="29"/>
      <c r="C32" s="29"/>
      <c r="D32" s="29"/>
      <c r="E32" s="29"/>
      <c r="F32" s="29"/>
      <c r="G32" s="29"/>
      <c r="H32" s="29"/>
      <c r="I32" s="29"/>
      <c r="J32" s="29"/>
      <c r="K32" s="29"/>
      <c r="L32" s="29"/>
      <c r="M32" s="29"/>
      <c r="N32" s="29"/>
      <c r="O32" s="29"/>
      <c r="P32" s="6"/>
      <c r="Q32" s="6"/>
      <c r="R32" s="6"/>
      <c r="S32" s="6"/>
      <c r="T32" s="6"/>
      <c r="U32" s="6"/>
      <c r="V32" s="6"/>
      <c r="W32" s="6"/>
      <c r="X32" s="6"/>
      <c r="Y32" s="6"/>
      <c r="Z32" s="6"/>
      <c r="AA32" s="6"/>
      <c r="AB32" s="6"/>
      <c r="AC32" s="6"/>
      <c r="AD32" s="6"/>
      <c r="AE32" s="6"/>
      <c r="AF32" s="6"/>
      <c r="AG32" s="6"/>
      <c r="AH32" s="6"/>
      <c r="AI32" s="6"/>
    </row>
    <row r="33" spans="1:47" x14ac:dyDescent="0.25">
      <c r="A33" s="29"/>
      <c r="B33" s="29"/>
      <c r="C33" s="29"/>
      <c r="D33" s="29"/>
      <c r="E33" s="29"/>
      <c r="F33" s="29"/>
      <c r="G33" s="29"/>
      <c r="H33" s="29"/>
      <c r="I33" s="29"/>
      <c r="J33" s="29"/>
      <c r="K33" s="29"/>
      <c r="L33" s="29"/>
      <c r="M33" s="29"/>
      <c r="N33" s="29"/>
      <c r="O33" s="29"/>
      <c r="P33" s="6"/>
      <c r="Q33" s="6"/>
      <c r="R33" s="6"/>
      <c r="S33" s="6"/>
      <c r="T33" s="6"/>
      <c r="U33" s="6"/>
      <c r="V33" s="6"/>
      <c r="W33" s="6"/>
      <c r="X33" s="6"/>
      <c r="Y33" s="6"/>
      <c r="Z33" s="6"/>
      <c r="AA33" s="6"/>
      <c r="AB33" s="6"/>
      <c r="AC33" s="6"/>
      <c r="AD33" s="6"/>
      <c r="AE33" s="6"/>
      <c r="AF33" s="6"/>
      <c r="AG33" s="6"/>
      <c r="AH33" s="6"/>
      <c r="AI33" s="6"/>
    </row>
    <row r="34" spans="1:47" x14ac:dyDescent="0.25">
      <c r="A34" s="29"/>
      <c r="B34" s="29"/>
      <c r="C34" s="29"/>
      <c r="D34" s="29"/>
      <c r="E34" s="29"/>
      <c r="F34" s="29"/>
      <c r="G34" s="29"/>
      <c r="H34" s="29"/>
      <c r="I34" s="29"/>
      <c r="J34" s="29"/>
      <c r="K34" s="29"/>
      <c r="L34" s="29"/>
      <c r="M34" s="29"/>
      <c r="N34" s="29"/>
      <c r="O34" s="29"/>
      <c r="P34" s="6"/>
      <c r="Q34" s="6"/>
      <c r="R34" s="6"/>
      <c r="S34" s="6"/>
      <c r="T34" s="6"/>
      <c r="U34" s="6"/>
      <c r="V34" s="6"/>
      <c r="W34" s="6"/>
      <c r="X34" s="6"/>
      <c r="Y34" s="6"/>
      <c r="Z34" s="6"/>
      <c r="AA34" s="6"/>
      <c r="AB34" s="6"/>
      <c r="AC34" s="6"/>
      <c r="AD34" s="6"/>
      <c r="AE34" s="6"/>
      <c r="AF34" s="6"/>
      <c r="AG34" s="6"/>
      <c r="AH34" s="6"/>
      <c r="AI34" s="6"/>
    </row>
    <row r="35" spans="1:47" x14ac:dyDescent="0.25">
      <c r="A35" s="29"/>
      <c r="B35" s="29"/>
      <c r="C35" s="29"/>
      <c r="D35" s="29"/>
      <c r="E35" s="29"/>
      <c r="F35" s="29"/>
      <c r="G35" s="29"/>
      <c r="H35" s="29"/>
      <c r="I35" s="29"/>
      <c r="J35" s="29"/>
      <c r="K35" s="29"/>
      <c r="L35" s="29"/>
      <c r="M35" s="29"/>
      <c r="N35" s="29"/>
      <c r="O35" s="29"/>
      <c r="P35" s="6"/>
      <c r="Q35" s="6"/>
      <c r="R35" s="6"/>
      <c r="S35" s="6"/>
      <c r="T35" s="6"/>
      <c r="U35" s="6"/>
      <c r="V35" s="6"/>
      <c r="W35" s="6"/>
      <c r="X35" s="6"/>
      <c r="Y35" s="6"/>
      <c r="Z35" s="6"/>
      <c r="AA35" s="6"/>
      <c r="AB35" s="6"/>
      <c r="AC35" s="6"/>
      <c r="AD35" s="6"/>
      <c r="AE35" s="6"/>
      <c r="AF35" s="6"/>
      <c r="AG35" s="6"/>
      <c r="AH35" s="6"/>
      <c r="AI35" s="6"/>
    </row>
    <row r="36" spans="1:47" x14ac:dyDescent="0.25">
      <c r="A36" s="29"/>
      <c r="B36" s="29"/>
      <c r="C36" s="29"/>
      <c r="D36" s="29"/>
      <c r="E36" s="29"/>
      <c r="F36" s="29"/>
      <c r="G36" s="29"/>
      <c r="H36" s="29"/>
      <c r="I36" s="29"/>
      <c r="J36" s="29"/>
      <c r="K36" s="29"/>
      <c r="L36" s="29"/>
      <c r="M36" s="29"/>
      <c r="N36" s="29"/>
      <c r="O36" s="29"/>
      <c r="P36" s="6"/>
      <c r="Q36" s="6"/>
      <c r="R36" s="6"/>
      <c r="S36" s="6"/>
      <c r="T36" s="6"/>
      <c r="U36" s="6"/>
      <c r="V36" s="6"/>
      <c r="W36" s="6"/>
      <c r="X36" s="6"/>
      <c r="Y36" s="6"/>
      <c r="Z36" s="6"/>
      <c r="AA36" s="6"/>
      <c r="AB36" s="6"/>
      <c r="AC36" s="6"/>
      <c r="AD36" s="6"/>
      <c r="AE36" s="6"/>
      <c r="AF36" s="6"/>
      <c r="AG36" s="6"/>
      <c r="AH36" s="6"/>
      <c r="AI36" s="6"/>
    </row>
    <row r="37" spans="1:47"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row>
  </sheetData>
  <sheetProtection sheet="1" objects="1" scenarios="1"/>
  <phoneticPr fontId="0" type="noConversion"/>
  <pageMargins left="0.75" right="0.75" top="1" bottom="1" header="0.5" footer="0.5"/>
  <pageSetup paperSize="9" scale="95" orientation="landscape" r:id="rId1"/>
  <headerFooter alignWithMargins="0"/>
  <drawing r:id="rId2"/>
  <legacyDrawing r:id="rId3"/>
  <oleObjects>
    <mc:AlternateContent xmlns:mc="http://schemas.openxmlformats.org/markup-compatibility/2006">
      <mc:Choice Requires="x14">
        <oleObject progId="Paint.Picture" shapeId="19457" r:id="rId4">
          <objectPr defaultSize="0" autoPict="0" r:id="rId5">
            <anchor moveWithCells="1">
              <from>
                <xdr:col>0</xdr:col>
                <xdr:colOff>0</xdr:colOff>
                <xdr:row>0</xdr:row>
                <xdr:rowOff>12700</xdr:rowOff>
              </from>
              <to>
                <xdr:col>14</xdr:col>
                <xdr:colOff>603250</xdr:colOff>
                <xdr:row>35</xdr:row>
                <xdr:rowOff>152400</xdr:rowOff>
              </to>
            </anchor>
          </objectPr>
        </oleObject>
      </mc:Choice>
      <mc:Fallback>
        <oleObject progId="Paint.Picture" shapeId="1945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BT132"/>
  <sheetViews>
    <sheetView tabSelected="1" zoomScale="36" zoomScaleNormal="36" zoomScaleSheetLayoutView="70" workbookViewId="0">
      <selection activeCell="A19" sqref="A19:B19"/>
    </sheetView>
  </sheetViews>
  <sheetFormatPr defaultColWidth="9.1796875" defaultRowHeight="12.5" x14ac:dyDescent="0.25"/>
  <cols>
    <col min="1" max="1" width="11" style="72" customWidth="1"/>
    <col min="2" max="2" width="33.81640625" style="72" customWidth="1"/>
    <col min="3" max="5" width="5.54296875" style="72" customWidth="1"/>
    <col min="6" max="8" width="5.7265625" style="72" customWidth="1"/>
    <col min="9" max="9" width="6.453125" style="72" customWidth="1"/>
    <col min="10" max="13" width="5.7265625" style="72" customWidth="1"/>
    <col min="14" max="14" width="6.453125" style="72" customWidth="1"/>
    <col min="15" max="15" width="5.7265625" style="72" customWidth="1"/>
    <col min="16" max="16" width="6.453125" style="72" customWidth="1"/>
    <col min="17" max="19" width="5.7265625" style="72" customWidth="1"/>
    <col min="20" max="20" width="6.453125" style="72" customWidth="1"/>
    <col min="21" max="29" width="5.7265625" style="72" customWidth="1"/>
    <col min="30" max="30" width="6.453125" style="72" customWidth="1"/>
    <col min="31" max="35" width="5.7265625" style="72" customWidth="1"/>
    <col min="36" max="37" width="6.453125" style="72" customWidth="1"/>
    <col min="38" max="43" width="5.7265625" style="72" customWidth="1"/>
    <col min="44" max="44" width="6.453125" style="72" customWidth="1"/>
    <col min="45" max="47" width="5.7265625" style="72" customWidth="1"/>
    <col min="48" max="48" width="6.453125" style="72" customWidth="1"/>
    <col min="49" max="52" width="5.7265625" style="72" customWidth="1"/>
    <col min="53" max="53" width="7.54296875" style="72" customWidth="1"/>
    <col min="54" max="54" width="7.453125" style="72" bestFit="1" customWidth="1"/>
    <col min="55" max="55" width="3.1796875" style="72" customWidth="1"/>
    <col min="56" max="16384" width="9.1796875" style="72"/>
  </cols>
  <sheetData>
    <row r="1" spans="1:65" ht="5.25" customHeight="1" x14ac:dyDescent="0.25">
      <c r="A1" s="91"/>
      <c r="B1" s="91"/>
      <c r="C1" s="91"/>
      <c r="D1" s="91"/>
      <c r="E1" s="91"/>
      <c r="F1" s="91"/>
      <c r="G1" s="91"/>
      <c r="H1" s="91"/>
      <c r="I1" s="92" t="s">
        <v>17</v>
      </c>
      <c r="J1" s="93">
        <f>$L$67</f>
        <v>97.526501766784463</v>
      </c>
      <c r="K1" s="94">
        <f>SUMIF($C$6:$AY$6,"C",$C$63:$AZ$63)</f>
        <v>276</v>
      </c>
      <c r="L1" s="94" t="s">
        <v>13</v>
      </c>
      <c r="M1" s="94" t="str">
        <f>I2</f>
        <v>Remaining Target</v>
      </c>
      <c r="N1" s="94">
        <f>SUMIF($C$6:$AY$6,"N",$C$63:$AZ$63)</f>
        <v>88</v>
      </c>
      <c r="O1" s="94"/>
      <c r="P1" s="94"/>
      <c r="Q1" s="94"/>
      <c r="R1" s="92" t="s">
        <v>17</v>
      </c>
      <c r="S1" s="93">
        <f>$X$67</f>
        <v>94.623655913978496</v>
      </c>
      <c r="T1" s="48"/>
      <c r="U1" s="48"/>
      <c r="V1" s="48"/>
      <c r="W1" s="48"/>
      <c r="X1" s="48"/>
      <c r="Y1" s="48"/>
      <c r="Z1" s="48"/>
      <c r="AA1" s="48"/>
      <c r="AB1" s="48"/>
      <c r="AC1" s="48"/>
      <c r="AD1" s="48"/>
      <c r="AE1" s="48"/>
      <c r="AF1" s="48"/>
      <c r="AG1" s="48"/>
      <c r="AH1" s="48"/>
      <c r="AI1" s="48"/>
      <c r="AJ1" s="48"/>
      <c r="AK1" s="91"/>
      <c r="AL1" s="91"/>
      <c r="AM1" s="94">
        <f>SUMIF($C$6:$AY$6,"E",$C$63:$AZ$63)</f>
        <v>43</v>
      </c>
      <c r="AN1" s="92" t="s">
        <v>17</v>
      </c>
      <c r="AO1" s="93">
        <f>$AK$67</f>
        <v>95.555555555555557</v>
      </c>
      <c r="AP1" s="93"/>
      <c r="AQ1" s="93"/>
      <c r="AR1" s="92" t="s">
        <v>17</v>
      </c>
      <c r="AS1" s="93" t="e">
        <f>#REF!</f>
        <v>#REF!</v>
      </c>
      <c r="AT1" s="91"/>
      <c r="AU1" s="91"/>
      <c r="AV1" s="48"/>
      <c r="AW1" s="48"/>
      <c r="AX1" s="48"/>
      <c r="AY1" s="48"/>
      <c r="AZ1" s="48"/>
      <c r="BA1" s="48"/>
      <c r="BB1" s="48"/>
      <c r="BC1" s="48"/>
      <c r="BD1" s="48"/>
      <c r="BE1" s="48"/>
      <c r="BF1" s="48"/>
      <c r="BG1" s="48"/>
      <c r="BH1" s="48"/>
      <c r="BI1" s="48"/>
      <c r="BJ1" s="48"/>
      <c r="BK1" s="48"/>
      <c r="BL1" s="48"/>
      <c r="BM1" s="48"/>
    </row>
    <row r="2" spans="1:65" s="74" customFormat="1" ht="20" x14ac:dyDescent="0.4">
      <c r="A2" s="95"/>
      <c r="B2" s="95"/>
      <c r="C2" s="95"/>
      <c r="D2" s="95"/>
      <c r="E2" s="95"/>
      <c r="F2" s="96"/>
      <c r="G2" s="95"/>
      <c r="H2" s="95"/>
      <c r="I2" s="94" t="s">
        <v>18</v>
      </c>
      <c r="J2" s="97">
        <f>100-($L$67)</f>
        <v>2.4734982332155369</v>
      </c>
      <c r="K2" s="94">
        <f>SUMIF($C$6:$AY$6,"C",$C$62:$AZ$62)</f>
        <v>283</v>
      </c>
      <c r="L2" s="94" t="s">
        <v>4</v>
      </c>
      <c r="M2" s="94">
        <f>N2</f>
        <v>93</v>
      </c>
      <c r="N2" s="94">
        <f>SUMIF($C$6:$AY$6,"N",$C$62:$AZ$62)</f>
        <v>93</v>
      </c>
      <c r="O2" s="94"/>
      <c r="P2" s="94"/>
      <c r="Q2" s="94"/>
      <c r="R2" s="94" t="s">
        <v>18</v>
      </c>
      <c r="S2" s="97">
        <f>100-($X$67)</f>
        <v>5.3763440860215042</v>
      </c>
      <c r="T2" s="73"/>
      <c r="U2" s="73"/>
      <c r="V2" s="38" t="s">
        <v>10</v>
      </c>
      <c r="W2" s="73"/>
      <c r="X2" s="73"/>
      <c r="Y2" s="73"/>
      <c r="Z2" s="73"/>
      <c r="AA2" s="73"/>
      <c r="AB2" s="73"/>
      <c r="AC2" s="73"/>
      <c r="AD2" s="73"/>
      <c r="AE2" s="73"/>
      <c r="AF2" s="73"/>
      <c r="AG2" s="73"/>
      <c r="AH2" s="73"/>
      <c r="AI2" s="73"/>
      <c r="AJ2" s="73"/>
      <c r="AK2" s="95"/>
      <c r="AL2" s="95"/>
      <c r="AM2" s="94">
        <f>SUMIF($C$6:$AY$6,"E",$C$62:$AZ$62)</f>
        <v>45</v>
      </c>
      <c r="AN2" s="94" t="s">
        <v>18</v>
      </c>
      <c r="AO2" s="97">
        <f>100-($AK$67)</f>
        <v>4.4444444444444429</v>
      </c>
      <c r="AP2" s="97"/>
      <c r="AQ2" s="97"/>
      <c r="AR2" s="94" t="s">
        <v>18</v>
      </c>
      <c r="AS2" s="97" t="e">
        <f>100-(#REF!)</f>
        <v>#REF!</v>
      </c>
      <c r="AT2" s="95"/>
      <c r="AU2" s="95"/>
      <c r="AV2" s="73"/>
      <c r="AW2" s="73"/>
      <c r="AX2" s="73"/>
      <c r="AY2" s="73"/>
      <c r="AZ2" s="73"/>
      <c r="BA2" s="73"/>
      <c r="BB2" s="73"/>
      <c r="BC2" s="73"/>
      <c r="BD2" s="73"/>
      <c r="BE2" s="73"/>
      <c r="BF2" s="73"/>
      <c r="BG2" s="73"/>
      <c r="BH2" s="73"/>
      <c r="BI2" s="73"/>
      <c r="BJ2" s="73"/>
      <c r="BK2" s="73"/>
      <c r="BL2" s="73"/>
      <c r="BM2" s="73"/>
    </row>
    <row r="3" spans="1:65" ht="4.5" customHeight="1" x14ac:dyDescent="0.25">
      <c r="A3" s="48"/>
      <c r="B3" s="48"/>
      <c r="C3" s="48"/>
      <c r="D3" s="48"/>
      <c r="E3" s="48"/>
      <c r="F3" s="48"/>
      <c r="G3" s="48"/>
      <c r="H3" s="48"/>
      <c r="I3" s="52"/>
      <c r="J3" s="52"/>
      <c r="K3" s="52"/>
      <c r="L3" s="51" t="s">
        <v>5</v>
      </c>
      <c r="M3" s="51" t="str">
        <f>AN2</f>
        <v>Remaining Target</v>
      </c>
      <c r="N3" s="52"/>
      <c r="O3" s="52"/>
      <c r="P3" s="52"/>
      <c r="Q3" s="52"/>
      <c r="R3" s="52"/>
      <c r="S3" s="52"/>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row>
    <row r="4" spans="1:65" s="103" customFormat="1" ht="15.5" x14ac:dyDescent="0.35">
      <c r="A4" s="30"/>
      <c r="B4" s="30"/>
      <c r="C4" s="30"/>
      <c r="D4" s="30"/>
      <c r="E4" s="30"/>
      <c r="F4" s="31" t="s">
        <v>7</v>
      </c>
      <c r="G4" s="30"/>
      <c r="H4" s="30"/>
      <c r="I4" s="30"/>
      <c r="J4" s="30" t="s">
        <v>129</v>
      </c>
      <c r="K4" s="40"/>
      <c r="L4" s="40"/>
      <c r="M4" s="40"/>
      <c r="N4" s="40"/>
      <c r="O4" s="40"/>
      <c r="P4" s="40"/>
      <c r="Q4" s="40"/>
      <c r="R4" s="30"/>
      <c r="S4" s="30"/>
      <c r="T4" s="30"/>
      <c r="U4" s="30"/>
      <c r="V4" s="30"/>
      <c r="W4" s="30"/>
      <c r="X4" s="30"/>
      <c r="Y4" s="30"/>
      <c r="Z4" s="30"/>
      <c r="AA4" s="30"/>
      <c r="AB4" s="30"/>
      <c r="AC4" s="30"/>
      <c r="AD4" s="30"/>
      <c r="AE4" s="30"/>
      <c r="AF4" s="31" t="s">
        <v>8</v>
      </c>
      <c r="AG4" s="30"/>
      <c r="AH4" s="30"/>
      <c r="AI4" s="40"/>
      <c r="AJ4" s="40"/>
      <c r="AK4" s="40"/>
      <c r="AL4" s="30"/>
      <c r="AM4" s="30"/>
      <c r="AN4" s="30"/>
      <c r="AO4" s="30"/>
      <c r="AP4" s="30"/>
      <c r="AQ4" s="30"/>
      <c r="AR4" s="30"/>
      <c r="AS4" s="30"/>
      <c r="AT4" s="30"/>
      <c r="AU4" s="30"/>
      <c r="AV4" s="30"/>
      <c r="AW4" s="31" t="s">
        <v>9</v>
      </c>
      <c r="AX4" s="30"/>
      <c r="AY4" s="30"/>
      <c r="AZ4" s="30"/>
      <c r="BA4" s="40"/>
      <c r="BB4" s="40"/>
      <c r="BC4" s="30"/>
      <c r="BD4" s="30"/>
      <c r="BE4" s="30"/>
      <c r="BF4" s="30"/>
      <c r="BG4" s="30"/>
      <c r="BH4" s="30"/>
      <c r="BI4" s="30"/>
      <c r="BJ4" s="30"/>
      <c r="BK4" s="30"/>
      <c r="BL4" s="30"/>
      <c r="BM4" s="30"/>
    </row>
    <row r="5" spans="1:65" ht="6.75" customHeight="1" thickBot="1" x14ac:dyDescent="0.4">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48"/>
      <c r="BD5" s="48"/>
      <c r="BE5" s="48"/>
      <c r="BF5" s="48"/>
      <c r="BG5" s="48"/>
      <c r="BH5" s="48"/>
      <c r="BI5" s="48"/>
      <c r="BJ5" s="48"/>
      <c r="BK5" s="48"/>
      <c r="BL5" s="48"/>
      <c r="BM5" s="48"/>
    </row>
    <row r="6" spans="1:65" s="10" customFormat="1" ht="20.25" customHeight="1" thickBot="1" x14ac:dyDescent="0.4">
      <c r="A6" s="66" t="s">
        <v>67</v>
      </c>
      <c r="B6" s="67"/>
      <c r="C6" s="68" t="s">
        <v>21</v>
      </c>
      <c r="D6" s="68" t="s">
        <v>21</v>
      </c>
      <c r="E6" s="68" t="s">
        <v>21</v>
      </c>
      <c r="F6" s="69" t="s">
        <v>21</v>
      </c>
      <c r="G6" s="69" t="s">
        <v>21</v>
      </c>
      <c r="H6" s="69" t="s">
        <v>21</v>
      </c>
      <c r="I6" s="69" t="s">
        <v>21</v>
      </c>
      <c r="J6" s="69" t="s">
        <v>21</v>
      </c>
      <c r="K6" s="82" t="s">
        <v>21</v>
      </c>
      <c r="L6" s="69" t="s">
        <v>21</v>
      </c>
      <c r="M6" s="69" t="s">
        <v>21</v>
      </c>
      <c r="N6" s="69" t="s">
        <v>21</v>
      </c>
      <c r="O6" s="69" t="s">
        <v>21</v>
      </c>
      <c r="P6" s="69" t="s">
        <v>21</v>
      </c>
      <c r="Q6" s="69" t="s">
        <v>21</v>
      </c>
      <c r="R6" s="69" t="s">
        <v>21</v>
      </c>
      <c r="S6" s="69" t="s">
        <v>21</v>
      </c>
      <c r="T6" s="69" t="s">
        <v>22</v>
      </c>
      <c r="U6" s="69" t="s">
        <v>68</v>
      </c>
      <c r="V6" s="69" t="s">
        <v>22</v>
      </c>
      <c r="W6" s="69" t="s">
        <v>22</v>
      </c>
      <c r="X6" s="69" t="s">
        <v>22</v>
      </c>
      <c r="Y6" s="69" t="s">
        <v>22</v>
      </c>
      <c r="Z6" s="69" t="s">
        <v>22</v>
      </c>
      <c r="AA6" s="69" t="s">
        <v>22</v>
      </c>
      <c r="AB6" s="69" t="s">
        <v>22</v>
      </c>
      <c r="AC6" s="69" t="s">
        <v>22</v>
      </c>
      <c r="AD6" s="69" t="s">
        <v>22</v>
      </c>
      <c r="AE6" s="69" t="s">
        <v>22</v>
      </c>
      <c r="AF6" s="69" t="s">
        <v>22</v>
      </c>
      <c r="AG6" s="69" t="s">
        <v>22</v>
      </c>
      <c r="AH6" s="69" t="s">
        <v>22</v>
      </c>
      <c r="AI6" s="69" t="s">
        <v>22</v>
      </c>
      <c r="AJ6" s="69" t="s">
        <v>22</v>
      </c>
      <c r="AK6" s="69" t="s">
        <v>22</v>
      </c>
      <c r="AL6" s="69" t="s">
        <v>22</v>
      </c>
      <c r="AM6" s="69" t="s">
        <v>22</v>
      </c>
      <c r="AN6" s="69" t="s">
        <v>22</v>
      </c>
      <c r="AO6" s="69" t="s">
        <v>22</v>
      </c>
      <c r="AP6" s="69" t="s">
        <v>22</v>
      </c>
      <c r="AQ6" s="69" t="s">
        <v>68</v>
      </c>
      <c r="AR6" s="69" t="s">
        <v>22</v>
      </c>
      <c r="AS6" s="69" t="s">
        <v>22</v>
      </c>
      <c r="AT6" s="69" t="s">
        <v>22</v>
      </c>
      <c r="AU6" s="69" t="s">
        <v>22</v>
      </c>
      <c r="AV6" s="69" t="s">
        <v>22</v>
      </c>
      <c r="AW6" s="69" t="s">
        <v>22</v>
      </c>
      <c r="AX6" s="69" t="s">
        <v>22</v>
      </c>
      <c r="AY6" s="69" t="s">
        <v>22</v>
      </c>
      <c r="AZ6" s="115" t="s">
        <v>22</v>
      </c>
      <c r="BA6" s="116"/>
      <c r="BB6" s="56"/>
      <c r="BC6" s="45"/>
      <c r="BD6" s="45"/>
      <c r="BE6" s="45"/>
      <c r="BF6" s="45"/>
      <c r="BG6" s="45"/>
      <c r="BH6" s="45"/>
      <c r="BI6" s="45"/>
      <c r="BJ6" s="45"/>
      <c r="BK6" s="45"/>
      <c r="BL6" s="45"/>
    </row>
    <row r="7" spans="1:65" s="109" customFormat="1" ht="336.75" customHeight="1" thickBot="1" x14ac:dyDescent="0.4">
      <c r="A7" s="145" t="s">
        <v>0</v>
      </c>
      <c r="B7" s="146"/>
      <c r="C7" s="135" t="s">
        <v>113</v>
      </c>
      <c r="D7" s="104" t="s">
        <v>115</v>
      </c>
      <c r="E7" s="136" t="s">
        <v>116</v>
      </c>
      <c r="F7" s="104" t="s">
        <v>122</v>
      </c>
      <c r="G7" s="104" t="s">
        <v>114</v>
      </c>
      <c r="H7" s="104" t="s">
        <v>69</v>
      </c>
      <c r="I7" s="104" t="s">
        <v>133</v>
      </c>
      <c r="J7" s="104" t="s">
        <v>70</v>
      </c>
      <c r="K7" s="104" t="s">
        <v>112</v>
      </c>
      <c r="L7" s="104" t="s">
        <v>117</v>
      </c>
      <c r="M7" s="104" t="s">
        <v>118</v>
      </c>
      <c r="N7" s="104" t="s">
        <v>134</v>
      </c>
      <c r="O7" s="104" t="s">
        <v>130</v>
      </c>
      <c r="P7" s="104" t="s">
        <v>131</v>
      </c>
      <c r="Q7" s="104" t="s">
        <v>119</v>
      </c>
      <c r="R7" s="104" t="s">
        <v>100</v>
      </c>
      <c r="S7" s="104" t="s">
        <v>136</v>
      </c>
      <c r="T7" s="104" t="s">
        <v>101</v>
      </c>
      <c r="U7" s="104" t="s">
        <v>71</v>
      </c>
      <c r="V7" s="105" t="s">
        <v>72</v>
      </c>
      <c r="W7" s="104" t="s">
        <v>73</v>
      </c>
      <c r="X7" s="104" t="s">
        <v>74</v>
      </c>
      <c r="Y7" s="104" t="s">
        <v>75</v>
      </c>
      <c r="Z7" s="104" t="s">
        <v>76</v>
      </c>
      <c r="AA7" s="104" t="s">
        <v>102</v>
      </c>
      <c r="AB7" s="104" t="s">
        <v>103</v>
      </c>
      <c r="AC7" s="104" t="s">
        <v>77</v>
      </c>
      <c r="AD7" s="104" t="s">
        <v>104</v>
      </c>
      <c r="AE7" s="104" t="s">
        <v>105</v>
      </c>
      <c r="AF7" s="104" t="s">
        <v>132</v>
      </c>
      <c r="AG7" s="104" t="s">
        <v>78</v>
      </c>
      <c r="AH7" s="104" t="s">
        <v>79</v>
      </c>
      <c r="AI7" s="104" t="s">
        <v>106</v>
      </c>
      <c r="AJ7" s="110" t="s">
        <v>120</v>
      </c>
      <c r="AK7" s="104" t="s">
        <v>135</v>
      </c>
      <c r="AL7" s="104" t="s">
        <v>128</v>
      </c>
      <c r="AM7" s="104" t="s">
        <v>80</v>
      </c>
      <c r="AN7" s="104" t="s">
        <v>121</v>
      </c>
      <c r="AO7" s="104" t="s">
        <v>84</v>
      </c>
      <c r="AP7" s="104" t="s">
        <v>107</v>
      </c>
      <c r="AQ7" s="104" t="s">
        <v>123</v>
      </c>
      <c r="AR7" s="104" t="s">
        <v>124</v>
      </c>
      <c r="AS7" s="104" t="s">
        <v>127</v>
      </c>
      <c r="AT7" s="104" t="s">
        <v>108</v>
      </c>
      <c r="AU7" s="104" t="s">
        <v>81</v>
      </c>
      <c r="AV7" s="104" t="s">
        <v>125</v>
      </c>
      <c r="AW7" s="104" t="s">
        <v>82</v>
      </c>
      <c r="AX7" s="104" t="s">
        <v>83</v>
      </c>
      <c r="AY7" s="104" t="s">
        <v>126</v>
      </c>
      <c r="AZ7" s="106" t="s">
        <v>109</v>
      </c>
      <c r="BA7" s="107" t="s">
        <v>6</v>
      </c>
      <c r="BB7" s="117" t="s">
        <v>19</v>
      </c>
      <c r="BC7" s="108"/>
      <c r="BD7" s="108"/>
      <c r="BE7" s="108"/>
      <c r="BF7" s="108"/>
      <c r="BG7" s="108"/>
      <c r="BH7" s="108"/>
      <c r="BI7" s="108"/>
      <c r="BJ7" s="108"/>
      <c r="BK7" s="108"/>
      <c r="BL7" s="108"/>
      <c r="BM7" s="108"/>
    </row>
    <row r="8" spans="1:65" ht="21" customHeight="1" x14ac:dyDescent="0.35">
      <c r="A8" s="143" t="s">
        <v>137</v>
      </c>
      <c r="B8" s="144"/>
      <c r="C8" s="46">
        <v>1</v>
      </c>
      <c r="D8" s="46">
        <v>1</v>
      </c>
      <c r="E8" s="46">
        <v>1</v>
      </c>
      <c r="F8" s="70">
        <v>1</v>
      </c>
      <c r="G8" s="70">
        <v>1</v>
      </c>
      <c r="H8" s="70">
        <v>1</v>
      </c>
      <c r="I8" s="70" t="s">
        <v>12</v>
      </c>
      <c r="J8" s="70" t="s">
        <v>12</v>
      </c>
      <c r="K8" s="70">
        <v>1</v>
      </c>
      <c r="L8" s="70" t="s">
        <v>12</v>
      </c>
      <c r="M8" s="70">
        <v>1</v>
      </c>
      <c r="N8" s="70">
        <v>1</v>
      </c>
      <c r="O8" s="70" t="s">
        <v>12</v>
      </c>
      <c r="P8" s="70" t="s">
        <v>12</v>
      </c>
      <c r="Q8" s="70" t="s">
        <v>12</v>
      </c>
      <c r="R8" s="70">
        <v>1</v>
      </c>
      <c r="S8" s="70" t="s">
        <v>12</v>
      </c>
      <c r="T8" s="70">
        <v>1</v>
      </c>
      <c r="U8" s="70">
        <v>1</v>
      </c>
      <c r="V8" s="70">
        <v>1</v>
      </c>
      <c r="W8" s="70" t="s">
        <v>12</v>
      </c>
      <c r="X8" s="70">
        <v>1</v>
      </c>
      <c r="Y8" s="70">
        <v>1</v>
      </c>
      <c r="Z8" s="70">
        <v>1</v>
      </c>
      <c r="AA8" s="70">
        <v>1</v>
      </c>
      <c r="AB8" s="70">
        <v>1</v>
      </c>
      <c r="AC8" s="70">
        <v>1</v>
      </c>
      <c r="AD8" s="70" t="s">
        <v>12</v>
      </c>
      <c r="AE8" s="70">
        <v>1</v>
      </c>
      <c r="AF8" s="70" t="s">
        <v>12</v>
      </c>
      <c r="AG8" s="70">
        <v>0</v>
      </c>
      <c r="AH8" s="70">
        <v>1</v>
      </c>
      <c r="AI8" s="70">
        <v>1</v>
      </c>
      <c r="AJ8" s="70">
        <v>1</v>
      </c>
      <c r="AK8" s="70" t="s">
        <v>12</v>
      </c>
      <c r="AL8" s="70">
        <v>1</v>
      </c>
      <c r="AM8" s="70">
        <v>1</v>
      </c>
      <c r="AN8" s="70">
        <v>1</v>
      </c>
      <c r="AO8" s="70">
        <v>1</v>
      </c>
      <c r="AP8" s="70">
        <v>1</v>
      </c>
      <c r="AQ8" s="70">
        <v>1</v>
      </c>
      <c r="AR8" s="70" t="s">
        <v>12</v>
      </c>
      <c r="AS8" s="70">
        <v>1</v>
      </c>
      <c r="AT8" s="70" t="s">
        <v>12</v>
      </c>
      <c r="AU8" s="70">
        <v>1</v>
      </c>
      <c r="AV8" s="70" t="s">
        <v>12</v>
      </c>
      <c r="AW8" s="70" t="s">
        <v>12</v>
      </c>
      <c r="AX8" s="70" t="s">
        <v>12</v>
      </c>
      <c r="AY8" s="70" t="s">
        <v>12</v>
      </c>
      <c r="AZ8" s="70" t="s">
        <v>12</v>
      </c>
      <c r="BA8" s="71">
        <f t="shared" ref="BA8:BA39" si="0">SUM(C8:AZ8)</f>
        <v>31</v>
      </c>
      <c r="BB8" s="57">
        <f t="shared" ref="BB8:BB39" si="1">IF(BA8=0," ",(BA8/COUNT(C8:AZ8)))</f>
        <v>0.96875</v>
      </c>
      <c r="BC8" s="48"/>
      <c r="BD8" s="48"/>
      <c r="BE8" s="48"/>
      <c r="BF8" s="48"/>
      <c r="BG8" s="48"/>
      <c r="BH8" s="48"/>
      <c r="BI8" s="48"/>
      <c r="BJ8" s="48"/>
      <c r="BK8" s="48"/>
      <c r="BL8" s="48"/>
      <c r="BM8" s="48"/>
    </row>
    <row r="9" spans="1:65" ht="21" customHeight="1" x14ac:dyDescent="0.35">
      <c r="A9" s="143" t="s">
        <v>137</v>
      </c>
      <c r="B9" s="144"/>
      <c r="C9" s="59">
        <v>1</v>
      </c>
      <c r="D9" s="59">
        <v>1</v>
      </c>
      <c r="E9" s="59">
        <v>1</v>
      </c>
      <c r="F9" s="53">
        <v>1</v>
      </c>
      <c r="G9" s="53">
        <v>1</v>
      </c>
      <c r="H9" s="53">
        <v>1</v>
      </c>
      <c r="I9" s="53">
        <v>1</v>
      </c>
      <c r="J9" s="53" t="s">
        <v>12</v>
      </c>
      <c r="K9" s="53">
        <v>1</v>
      </c>
      <c r="L9" s="53">
        <v>1</v>
      </c>
      <c r="M9" s="53">
        <v>1</v>
      </c>
      <c r="N9" s="53">
        <v>1</v>
      </c>
      <c r="O9" s="53">
        <v>1</v>
      </c>
      <c r="P9" s="53">
        <v>1</v>
      </c>
      <c r="Q9" s="53">
        <v>1</v>
      </c>
      <c r="R9" s="53">
        <v>1</v>
      </c>
      <c r="S9" s="53">
        <v>1</v>
      </c>
      <c r="T9" s="53">
        <v>1</v>
      </c>
      <c r="U9" s="53">
        <v>1</v>
      </c>
      <c r="V9" s="53">
        <v>0</v>
      </c>
      <c r="W9" s="53" t="s">
        <v>12</v>
      </c>
      <c r="X9" s="53">
        <v>1</v>
      </c>
      <c r="Y9" s="53">
        <v>1</v>
      </c>
      <c r="Z9" s="53" t="s">
        <v>12</v>
      </c>
      <c r="AA9" s="53" t="s">
        <v>12</v>
      </c>
      <c r="AB9" s="53" t="s">
        <v>12</v>
      </c>
      <c r="AC9" s="53" t="s">
        <v>12</v>
      </c>
      <c r="AD9" s="53" t="s">
        <v>12</v>
      </c>
      <c r="AE9" s="53" t="s">
        <v>12</v>
      </c>
      <c r="AF9" s="53" t="s">
        <v>12</v>
      </c>
      <c r="AG9" s="53" t="s">
        <v>12</v>
      </c>
      <c r="AH9" s="53" t="s">
        <v>12</v>
      </c>
      <c r="AI9" s="53" t="s">
        <v>12</v>
      </c>
      <c r="AJ9" s="53" t="s">
        <v>12</v>
      </c>
      <c r="AK9" s="53" t="s">
        <v>12</v>
      </c>
      <c r="AL9" s="53" t="s">
        <v>12</v>
      </c>
      <c r="AM9" s="53" t="s">
        <v>12</v>
      </c>
      <c r="AN9" s="53">
        <v>1</v>
      </c>
      <c r="AO9" s="53" t="s">
        <v>12</v>
      </c>
      <c r="AP9" s="53" t="s">
        <v>12</v>
      </c>
      <c r="AQ9" s="53">
        <v>1</v>
      </c>
      <c r="AR9" s="53" t="s">
        <v>12</v>
      </c>
      <c r="AS9" s="53" t="s">
        <v>12</v>
      </c>
      <c r="AT9" s="53" t="s">
        <v>12</v>
      </c>
      <c r="AU9" s="53" t="s">
        <v>12</v>
      </c>
      <c r="AV9" s="53" t="s">
        <v>12</v>
      </c>
      <c r="AW9" s="53" t="s">
        <v>12</v>
      </c>
      <c r="AX9" s="53" t="s">
        <v>12</v>
      </c>
      <c r="AY9" s="53" t="s">
        <v>12</v>
      </c>
      <c r="AZ9" s="53" t="s">
        <v>12</v>
      </c>
      <c r="BA9" s="71">
        <f t="shared" si="0"/>
        <v>22</v>
      </c>
      <c r="BB9" s="57">
        <f t="shared" si="1"/>
        <v>0.95652173913043481</v>
      </c>
      <c r="BC9" s="48"/>
      <c r="BD9" s="48"/>
      <c r="BE9" s="48"/>
      <c r="BF9" s="48"/>
      <c r="BG9" s="48"/>
      <c r="BH9" s="48"/>
      <c r="BI9" s="48"/>
      <c r="BJ9" s="48"/>
      <c r="BK9" s="48"/>
      <c r="BL9" s="48"/>
      <c r="BM9" s="48"/>
    </row>
    <row r="10" spans="1:65" ht="21" customHeight="1" x14ac:dyDescent="0.35">
      <c r="A10" s="143" t="s">
        <v>138</v>
      </c>
      <c r="B10" s="144"/>
      <c r="C10" s="59" t="s">
        <v>12</v>
      </c>
      <c r="D10" s="59" t="s">
        <v>12</v>
      </c>
      <c r="E10" s="59" t="s">
        <v>12</v>
      </c>
      <c r="F10" s="53" t="s">
        <v>12</v>
      </c>
      <c r="G10" s="53" t="s">
        <v>12</v>
      </c>
      <c r="H10" s="53" t="s">
        <v>12</v>
      </c>
      <c r="I10" s="53" t="s">
        <v>12</v>
      </c>
      <c r="J10" s="53" t="s">
        <v>12</v>
      </c>
      <c r="K10" s="53" t="s">
        <v>12</v>
      </c>
      <c r="L10" s="53" t="s">
        <v>12</v>
      </c>
      <c r="M10" s="53" t="s">
        <v>12</v>
      </c>
      <c r="N10" s="53" t="s">
        <v>12</v>
      </c>
      <c r="O10" s="53" t="s">
        <v>12</v>
      </c>
      <c r="P10" s="53" t="s">
        <v>12</v>
      </c>
      <c r="Q10" s="53" t="s">
        <v>12</v>
      </c>
      <c r="R10" s="53" t="s">
        <v>12</v>
      </c>
      <c r="S10" s="53">
        <v>1</v>
      </c>
      <c r="T10" s="53">
        <v>1</v>
      </c>
      <c r="U10" s="53">
        <v>1</v>
      </c>
      <c r="V10" s="53">
        <v>0</v>
      </c>
      <c r="W10" s="53" t="s">
        <v>12</v>
      </c>
      <c r="X10" s="53">
        <v>1</v>
      </c>
      <c r="Y10" s="53">
        <v>1</v>
      </c>
      <c r="Z10" s="53">
        <v>1</v>
      </c>
      <c r="AA10" s="53">
        <v>1</v>
      </c>
      <c r="AB10" s="53" t="s">
        <v>12</v>
      </c>
      <c r="AC10" s="53" t="s">
        <v>12</v>
      </c>
      <c r="AD10" s="53" t="s">
        <v>12</v>
      </c>
      <c r="AE10" s="53" t="s">
        <v>12</v>
      </c>
      <c r="AF10" s="53" t="s">
        <v>12</v>
      </c>
      <c r="AG10" s="53" t="s">
        <v>12</v>
      </c>
      <c r="AH10" s="53" t="s">
        <v>12</v>
      </c>
      <c r="AI10" s="53" t="s">
        <v>12</v>
      </c>
      <c r="AJ10" s="53">
        <v>1</v>
      </c>
      <c r="AK10" s="53" t="s">
        <v>12</v>
      </c>
      <c r="AL10" s="53" t="s">
        <v>12</v>
      </c>
      <c r="AM10" s="53" t="s">
        <v>12</v>
      </c>
      <c r="AN10" s="53">
        <v>1</v>
      </c>
      <c r="AO10" s="53" t="s">
        <v>12</v>
      </c>
      <c r="AP10" s="53" t="s">
        <v>12</v>
      </c>
      <c r="AQ10" s="53">
        <v>1</v>
      </c>
      <c r="AR10" s="53">
        <v>1</v>
      </c>
      <c r="AS10" s="53" t="s">
        <v>12</v>
      </c>
      <c r="AT10" s="53">
        <v>1</v>
      </c>
      <c r="AU10" s="53">
        <v>1</v>
      </c>
      <c r="AV10" s="53">
        <v>1</v>
      </c>
      <c r="AW10" s="53" t="s">
        <v>12</v>
      </c>
      <c r="AX10" s="53">
        <v>1</v>
      </c>
      <c r="AY10" s="53" t="s">
        <v>12</v>
      </c>
      <c r="AZ10" s="53">
        <v>1</v>
      </c>
      <c r="BA10" s="71">
        <f t="shared" si="0"/>
        <v>16</v>
      </c>
      <c r="BB10" s="57">
        <f t="shared" si="1"/>
        <v>0.94117647058823528</v>
      </c>
      <c r="BC10" s="48"/>
      <c r="BD10" s="48"/>
      <c r="BE10" s="48"/>
      <c r="BF10" s="48"/>
      <c r="BG10" s="48"/>
      <c r="BH10" s="48"/>
      <c r="BI10" s="48"/>
      <c r="BJ10" s="48"/>
      <c r="BK10" s="48"/>
      <c r="BL10" s="48"/>
      <c r="BM10" s="48"/>
    </row>
    <row r="11" spans="1:65" ht="21" customHeight="1" x14ac:dyDescent="0.35">
      <c r="A11" s="143" t="s">
        <v>139</v>
      </c>
      <c r="B11" s="144"/>
      <c r="C11" s="59" t="s">
        <v>12</v>
      </c>
      <c r="D11" s="59" t="s">
        <v>12</v>
      </c>
      <c r="E11" s="59" t="s">
        <v>12</v>
      </c>
      <c r="F11" s="53" t="s">
        <v>12</v>
      </c>
      <c r="G11" s="53" t="s">
        <v>12</v>
      </c>
      <c r="H11" s="53" t="s">
        <v>12</v>
      </c>
      <c r="I11" s="53" t="s">
        <v>12</v>
      </c>
      <c r="J11" s="53" t="s">
        <v>12</v>
      </c>
      <c r="K11" s="53" t="s">
        <v>12</v>
      </c>
      <c r="L11" s="53" t="s">
        <v>12</v>
      </c>
      <c r="M11" s="53" t="s">
        <v>12</v>
      </c>
      <c r="N11" s="53">
        <v>0</v>
      </c>
      <c r="O11" s="53" t="s">
        <v>12</v>
      </c>
      <c r="P11" s="53" t="s">
        <v>12</v>
      </c>
      <c r="Q11" s="53" t="s">
        <v>12</v>
      </c>
      <c r="R11" s="53" t="s">
        <v>12</v>
      </c>
      <c r="S11" s="53">
        <v>1</v>
      </c>
      <c r="T11" s="53">
        <v>1</v>
      </c>
      <c r="U11" s="53">
        <v>1</v>
      </c>
      <c r="V11" s="53" t="s">
        <v>12</v>
      </c>
      <c r="W11" s="53">
        <v>1</v>
      </c>
      <c r="X11" s="53">
        <v>1</v>
      </c>
      <c r="Y11" s="53">
        <v>1</v>
      </c>
      <c r="Z11" s="53">
        <v>1</v>
      </c>
      <c r="AA11" s="53">
        <v>1</v>
      </c>
      <c r="AB11" s="53" t="s">
        <v>12</v>
      </c>
      <c r="AC11" s="53" t="s">
        <v>12</v>
      </c>
      <c r="AD11" s="53" t="s">
        <v>12</v>
      </c>
      <c r="AE11" s="53" t="s">
        <v>12</v>
      </c>
      <c r="AF11" s="53" t="s">
        <v>12</v>
      </c>
      <c r="AG11" s="53" t="s">
        <v>12</v>
      </c>
      <c r="AH11" s="53" t="s">
        <v>12</v>
      </c>
      <c r="AI11" s="53">
        <v>1</v>
      </c>
      <c r="AJ11" s="53">
        <v>1</v>
      </c>
      <c r="AK11" s="53">
        <v>1</v>
      </c>
      <c r="AL11" s="53" t="s">
        <v>12</v>
      </c>
      <c r="AM11" s="53" t="s">
        <v>12</v>
      </c>
      <c r="AN11" s="53">
        <v>1</v>
      </c>
      <c r="AO11" s="53" t="s">
        <v>12</v>
      </c>
      <c r="AP11" s="53" t="s">
        <v>12</v>
      </c>
      <c r="AQ11" s="53">
        <v>1</v>
      </c>
      <c r="AR11" s="53">
        <v>1</v>
      </c>
      <c r="AS11" s="53">
        <v>1</v>
      </c>
      <c r="AT11" s="53" t="s">
        <v>12</v>
      </c>
      <c r="AU11" s="53" t="s">
        <v>12</v>
      </c>
      <c r="AV11" s="53" t="s">
        <v>12</v>
      </c>
      <c r="AW11" s="53" t="s">
        <v>12</v>
      </c>
      <c r="AX11" s="53" t="s">
        <v>12</v>
      </c>
      <c r="AY11" s="53" t="s">
        <v>12</v>
      </c>
      <c r="AZ11" s="53" t="s">
        <v>12</v>
      </c>
      <c r="BA11" s="71">
        <f t="shared" si="0"/>
        <v>15</v>
      </c>
      <c r="BB11" s="57">
        <f t="shared" si="1"/>
        <v>0.9375</v>
      </c>
      <c r="BC11" s="48"/>
      <c r="BD11" s="48"/>
      <c r="BE11" s="48"/>
      <c r="BF11" s="48"/>
      <c r="BG11" s="48"/>
      <c r="BH11" s="48"/>
      <c r="BI11" s="48"/>
      <c r="BJ11" s="48"/>
      <c r="BK11" s="48"/>
      <c r="BL11" s="48"/>
      <c r="BM11" s="48"/>
    </row>
    <row r="12" spans="1:65" ht="21" customHeight="1" x14ac:dyDescent="0.35">
      <c r="A12" s="143" t="s">
        <v>140</v>
      </c>
      <c r="B12" s="144"/>
      <c r="C12" s="59" t="s">
        <v>12</v>
      </c>
      <c r="D12" s="59" t="s">
        <v>12</v>
      </c>
      <c r="E12" s="59" t="s">
        <v>12</v>
      </c>
      <c r="F12" s="53" t="s">
        <v>12</v>
      </c>
      <c r="G12" s="53" t="s">
        <v>12</v>
      </c>
      <c r="H12" s="53" t="s">
        <v>12</v>
      </c>
      <c r="I12" s="53" t="s">
        <v>12</v>
      </c>
      <c r="J12" s="53" t="s">
        <v>12</v>
      </c>
      <c r="K12" s="53" t="s">
        <v>12</v>
      </c>
      <c r="L12" s="53" t="s">
        <v>12</v>
      </c>
      <c r="M12" s="53" t="s">
        <v>12</v>
      </c>
      <c r="N12" s="53">
        <v>1</v>
      </c>
      <c r="O12" s="53" t="s">
        <v>12</v>
      </c>
      <c r="P12" s="53" t="s">
        <v>12</v>
      </c>
      <c r="Q12" s="53" t="s">
        <v>12</v>
      </c>
      <c r="R12" s="53" t="s">
        <v>12</v>
      </c>
      <c r="S12" s="53">
        <v>1</v>
      </c>
      <c r="T12" s="53">
        <v>1</v>
      </c>
      <c r="U12" s="53">
        <v>1</v>
      </c>
      <c r="V12" s="53" t="s">
        <v>12</v>
      </c>
      <c r="W12" s="53">
        <v>1</v>
      </c>
      <c r="X12" s="53">
        <v>1</v>
      </c>
      <c r="Y12" s="53">
        <v>1</v>
      </c>
      <c r="Z12" s="53">
        <v>1</v>
      </c>
      <c r="AA12" s="53">
        <v>1</v>
      </c>
      <c r="AB12" s="53" t="s">
        <v>12</v>
      </c>
      <c r="AC12" s="53" t="s">
        <v>12</v>
      </c>
      <c r="AD12" s="53" t="s">
        <v>12</v>
      </c>
      <c r="AE12" s="53" t="s">
        <v>12</v>
      </c>
      <c r="AF12" s="53" t="s">
        <v>12</v>
      </c>
      <c r="AG12" s="53" t="s">
        <v>12</v>
      </c>
      <c r="AH12" s="53" t="s">
        <v>12</v>
      </c>
      <c r="AI12" s="53">
        <v>1</v>
      </c>
      <c r="AJ12" s="53">
        <v>1</v>
      </c>
      <c r="AK12" s="53">
        <v>1</v>
      </c>
      <c r="AL12" s="53" t="s">
        <v>12</v>
      </c>
      <c r="AM12" s="53" t="s">
        <v>12</v>
      </c>
      <c r="AN12" s="53">
        <v>1</v>
      </c>
      <c r="AO12" s="53" t="s">
        <v>12</v>
      </c>
      <c r="AP12" s="53" t="s">
        <v>12</v>
      </c>
      <c r="AQ12" s="53">
        <v>1</v>
      </c>
      <c r="AR12" s="53">
        <v>1</v>
      </c>
      <c r="AS12" s="53">
        <v>1</v>
      </c>
      <c r="AT12" s="53" t="s">
        <v>12</v>
      </c>
      <c r="AU12" s="53" t="s">
        <v>12</v>
      </c>
      <c r="AV12" s="53" t="s">
        <v>12</v>
      </c>
      <c r="AW12" s="53" t="s">
        <v>12</v>
      </c>
      <c r="AX12" s="53" t="s">
        <v>12</v>
      </c>
      <c r="AY12" s="53" t="s">
        <v>12</v>
      </c>
      <c r="AZ12" s="53" t="s">
        <v>12</v>
      </c>
      <c r="BA12" s="71">
        <f t="shared" si="0"/>
        <v>16</v>
      </c>
      <c r="BB12" s="57">
        <f t="shared" si="1"/>
        <v>1</v>
      </c>
      <c r="BC12" s="48"/>
      <c r="BD12" s="48"/>
      <c r="BE12" s="48"/>
      <c r="BF12" s="48"/>
      <c r="BG12" s="48"/>
      <c r="BH12" s="48"/>
      <c r="BI12" s="48"/>
      <c r="BJ12" s="48"/>
      <c r="BK12" s="48"/>
      <c r="BL12" s="48"/>
      <c r="BM12" s="48"/>
    </row>
    <row r="13" spans="1:65" ht="21" customHeight="1" x14ac:dyDescent="0.35">
      <c r="A13" s="143" t="s">
        <v>141</v>
      </c>
      <c r="B13" s="144"/>
      <c r="C13" s="59" t="s">
        <v>12</v>
      </c>
      <c r="D13" s="59" t="s">
        <v>12</v>
      </c>
      <c r="E13" s="59" t="s">
        <v>12</v>
      </c>
      <c r="F13" s="53" t="s">
        <v>12</v>
      </c>
      <c r="G13" s="53" t="s">
        <v>12</v>
      </c>
      <c r="H13" s="53" t="s">
        <v>12</v>
      </c>
      <c r="I13" s="53" t="s">
        <v>12</v>
      </c>
      <c r="J13" s="53" t="s">
        <v>12</v>
      </c>
      <c r="K13" s="53" t="s">
        <v>12</v>
      </c>
      <c r="L13" s="53" t="s">
        <v>12</v>
      </c>
      <c r="M13" s="53" t="s">
        <v>12</v>
      </c>
      <c r="N13" s="53" t="s">
        <v>12</v>
      </c>
      <c r="O13" s="53" t="s">
        <v>12</v>
      </c>
      <c r="P13" s="53" t="s">
        <v>12</v>
      </c>
      <c r="Q13" s="53" t="s">
        <v>12</v>
      </c>
      <c r="R13" s="53" t="s">
        <v>12</v>
      </c>
      <c r="S13" s="53" t="s">
        <v>12</v>
      </c>
      <c r="T13" s="53" t="s">
        <v>12</v>
      </c>
      <c r="U13" s="53" t="s">
        <v>12</v>
      </c>
      <c r="V13" s="53" t="s">
        <v>12</v>
      </c>
      <c r="W13" s="53" t="s">
        <v>12</v>
      </c>
      <c r="X13" s="53" t="s">
        <v>12</v>
      </c>
      <c r="Y13" s="53" t="s">
        <v>12</v>
      </c>
      <c r="Z13" s="53" t="s">
        <v>12</v>
      </c>
      <c r="AA13" s="53" t="s">
        <v>12</v>
      </c>
      <c r="AB13" s="53" t="s">
        <v>12</v>
      </c>
      <c r="AC13" s="53" t="s">
        <v>12</v>
      </c>
      <c r="AD13" s="53" t="s">
        <v>12</v>
      </c>
      <c r="AE13" s="53" t="s">
        <v>12</v>
      </c>
      <c r="AF13" s="53" t="s">
        <v>12</v>
      </c>
      <c r="AG13" s="53" t="s">
        <v>12</v>
      </c>
      <c r="AH13" s="53" t="s">
        <v>12</v>
      </c>
      <c r="AI13" s="53" t="s">
        <v>12</v>
      </c>
      <c r="AJ13" s="53" t="s">
        <v>12</v>
      </c>
      <c r="AK13" s="53" t="s">
        <v>12</v>
      </c>
      <c r="AL13" s="53" t="s">
        <v>12</v>
      </c>
      <c r="AM13" s="53" t="s">
        <v>12</v>
      </c>
      <c r="AN13" s="53" t="s">
        <v>12</v>
      </c>
      <c r="AO13" s="53" t="s">
        <v>12</v>
      </c>
      <c r="AP13" s="53" t="s">
        <v>12</v>
      </c>
      <c r="AQ13" s="53" t="s">
        <v>12</v>
      </c>
      <c r="AR13" s="53" t="s">
        <v>12</v>
      </c>
      <c r="AS13" s="53" t="s">
        <v>12</v>
      </c>
      <c r="AT13" s="53" t="s">
        <v>12</v>
      </c>
      <c r="AU13" s="53" t="s">
        <v>12</v>
      </c>
      <c r="AV13" s="53" t="s">
        <v>12</v>
      </c>
      <c r="AW13" s="53" t="s">
        <v>12</v>
      </c>
      <c r="AX13" s="53" t="s">
        <v>12</v>
      </c>
      <c r="AY13" s="53" t="s">
        <v>12</v>
      </c>
      <c r="AZ13" s="53" t="s">
        <v>12</v>
      </c>
      <c r="BA13" s="71">
        <f t="shared" si="0"/>
        <v>0</v>
      </c>
      <c r="BB13" s="57" t="str">
        <f t="shared" si="1"/>
        <v xml:space="preserve"> </v>
      </c>
      <c r="BC13" s="48"/>
      <c r="BD13" s="48"/>
      <c r="BE13" s="48"/>
      <c r="BF13" s="48"/>
      <c r="BG13" s="48"/>
      <c r="BH13" s="48"/>
      <c r="BI13" s="48"/>
      <c r="BJ13" s="48"/>
      <c r="BK13" s="48"/>
      <c r="BL13" s="48"/>
      <c r="BM13" s="48"/>
    </row>
    <row r="14" spans="1:65" ht="21" customHeight="1" x14ac:dyDescent="0.35">
      <c r="A14" s="143" t="s">
        <v>142</v>
      </c>
      <c r="B14" s="144"/>
      <c r="C14" s="59" t="s">
        <v>12</v>
      </c>
      <c r="D14" s="59" t="s">
        <v>12</v>
      </c>
      <c r="E14" s="59" t="s">
        <v>12</v>
      </c>
      <c r="F14" s="53" t="s">
        <v>12</v>
      </c>
      <c r="G14" s="53" t="s">
        <v>12</v>
      </c>
      <c r="H14" s="53" t="s">
        <v>12</v>
      </c>
      <c r="I14" s="53" t="s">
        <v>12</v>
      </c>
      <c r="J14" s="53" t="s">
        <v>12</v>
      </c>
      <c r="K14" s="53" t="s">
        <v>12</v>
      </c>
      <c r="L14" s="53" t="s">
        <v>12</v>
      </c>
      <c r="M14" s="53" t="s">
        <v>12</v>
      </c>
      <c r="N14" s="53">
        <v>1</v>
      </c>
      <c r="O14" s="53" t="s">
        <v>12</v>
      </c>
      <c r="P14" s="53" t="s">
        <v>12</v>
      </c>
      <c r="Q14" s="53" t="s">
        <v>12</v>
      </c>
      <c r="R14" s="53" t="s">
        <v>12</v>
      </c>
      <c r="S14" s="53">
        <v>1</v>
      </c>
      <c r="T14" s="53">
        <v>1</v>
      </c>
      <c r="U14" s="53">
        <v>1</v>
      </c>
      <c r="V14" s="53" t="s">
        <v>12</v>
      </c>
      <c r="W14" s="53">
        <v>1</v>
      </c>
      <c r="X14" s="53">
        <v>1</v>
      </c>
      <c r="Y14" s="53">
        <v>1</v>
      </c>
      <c r="Z14" s="53">
        <v>1</v>
      </c>
      <c r="AA14" s="53">
        <v>0</v>
      </c>
      <c r="AB14" s="53" t="s">
        <v>12</v>
      </c>
      <c r="AC14" s="53" t="s">
        <v>12</v>
      </c>
      <c r="AD14" s="53" t="s">
        <v>12</v>
      </c>
      <c r="AE14" s="53" t="s">
        <v>12</v>
      </c>
      <c r="AF14" s="53" t="s">
        <v>12</v>
      </c>
      <c r="AG14" s="53" t="s">
        <v>12</v>
      </c>
      <c r="AH14" s="53" t="s">
        <v>12</v>
      </c>
      <c r="AI14" s="53">
        <v>1</v>
      </c>
      <c r="AJ14" s="53">
        <v>1</v>
      </c>
      <c r="AK14" s="53">
        <v>1</v>
      </c>
      <c r="AL14" s="53" t="s">
        <v>12</v>
      </c>
      <c r="AM14" s="53" t="s">
        <v>12</v>
      </c>
      <c r="AN14" s="53">
        <v>1</v>
      </c>
      <c r="AO14" s="53" t="s">
        <v>12</v>
      </c>
      <c r="AP14" s="53" t="s">
        <v>12</v>
      </c>
      <c r="AQ14" s="53">
        <v>1</v>
      </c>
      <c r="AR14" s="53">
        <v>1</v>
      </c>
      <c r="AS14" s="53">
        <v>1</v>
      </c>
      <c r="AT14" s="53" t="s">
        <v>12</v>
      </c>
      <c r="AU14" s="53" t="s">
        <v>12</v>
      </c>
      <c r="AV14" s="53" t="s">
        <v>12</v>
      </c>
      <c r="AW14" s="53" t="s">
        <v>12</v>
      </c>
      <c r="AX14" s="53" t="s">
        <v>12</v>
      </c>
      <c r="AY14" s="53" t="s">
        <v>12</v>
      </c>
      <c r="AZ14" s="53" t="s">
        <v>12</v>
      </c>
      <c r="BA14" s="71">
        <f t="shared" si="0"/>
        <v>15</v>
      </c>
      <c r="BB14" s="57">
        <f t="shared" si="1"/>
        <v>0.9375</v>
      </c>
      <c r="BC14" s="48"/>
      <c r="BD14" s="48"/>
      <c r="BE14" s="48"/>
      <c r="BF14" s="48"/>
      <c r="BG14" s="48"/>
      <c r="BH14" s="48"/>
      <c r="BI14" s="48"/>
      <c r="BJ14" s="48"/>
      <c r="BK14" s="48"/>
      <c r="BL14" s="48"/>
      <c r="BM14" s="48"/>
    </row>
    <row r="15" spans="1:65" ht="21" customHeight="1" x14ac:dyDescent="0.35">
      <c r="A15" s="143" t="s">
        <v>143</v>
      </c>
      <c r="B15" s="144"/>
      <c r="C15" s="59" t="s">
        <v>12</v>
      </c>
      <c r="D15" s="59" t="s">
        <v>12</v>
      </c>
      <c r="E15" s="59" t="s">
        <v>12</v>
      </c>
      <c r="F15" s="53" t="s">
        <v>12</v>
      </c>
      <c r="G15" s="53" t="s">
        <v>12</v>
      </c>
      <c r="H15" s="53" t="s">
        <v>12</v>
      </c>
      <c r="I15" s="53" t="s">
        <v>12</v>
      </c>
      <c r="J15" s="53" t="s">
        <v>12</v>
      </c>
      <c r="K15" s="53" t="s">
        <v>12</v>
      </c>
      <c r="L15" s="53" t="s">
        <v>12</v>
      </c>
      <c r="M15" s="53" t="s">
        <v>12</v>
      </c>
      <c r="N15" s="53" t="s">
        <v>12</v>
      </c>
      <c r="O15" s="53" t="s">
        <v>12</v>
      </c>
      <c r="P15" s="53" t="s">
        <v>12</v>
      </c>
      <c r="Q15" s="53" t="s">
        <v>12</v>
      </c>
      <c r="R15" s="53" t="s">
        <v>12</v>
      </c>
      <c r="S15" s="53" t="s">
        <v>12</v>
      </c>
      <c r="T15" s="53" t="s">
        <v>12</v>
      </c>
      <c r="U15" s="53" t="s">
        <v>12</v>
      </c>
      <c r="V15" s="53" t="s">
        <v>12</v>
      </c>
      <c r="W15" s="53" t="s">
        <v>12</v>
      </c>
      <c r="X15" s="53" t="s">
        <v>12</v>
      </c>
      <c r="Y15" s="53" t="s">
        <v>12</v>
      </c>
      <c r="Z15" s="53" t="s">
        <v>12</v>
      </c>
      <c r="AA15" s="53" t="s">
        <v>12</v>
      </c>
      <c r="AB15" s="53" t="s">
        <v>12</v>
      </c>
      <c r="AC15" s="53" t="s">
        <v>12</v>
      </c>
      <c r="AD15" s="53" t="s">
        <v>12</v>
      </c>
      <c r="AE15" s="53" t="s">
        <v>12</v>
      </c>
      <c r="AF15" s="53" t="s">
        <v>12</v>
      </c>
      <c r="AG15" s="53" t="s">
        <v>12</v>
      </c>
      <c r="AH15" s="53" t="s">
        <v>12</v>
      </c>
      <c r="AI15" s="53" t="s">
        <v>12</v>
      </c>
      <c r="AJ15" s="53" t="s">
        <v>12</v>
      </c>
      <c r="AK15" s="53" t="s">
        <v>12</v>
      </c>
      <c r="AL15" s="53" t="s">
        <v>12</v>
      </c>
      <c r="AM15" s="53" t="s">
        <v>12</v>
      </c>
      <c r="AN15" s="53" t="s">
        <v>12</v>
      </c>
      <c r="AO15" s="53" t="s">
        <v>12</v>
      </c>
      <c r="AP15" s="53" t="s">
        <v>12</v>
      </c>
      <c r="AQ15" s="53" t="s">
        <v>12</v>
      </c>
      <c r="AR15" s="53" t="s">
        <v>12</v>
      </c>
      <c r="AS15" s="53" t="s">
        <v>12</v>
      </c>
      <c r="AT15" s="53" t="s">
        <v>12</v>
      </c>
      <c r="AU15" s="53" t="s">
        <v>12</v>
      </c>
      <c r="AV15" s="53" t="s">
        <v>12</v>
      </c>
      <c r="AW15" s="53" t="s">
        <v>12</v>
      </c>
      <c r="AX15" s="53" t="s">
        <v>12</v>
      </c>
      <c r="AY15" s="53" t="s">
        <v>12</v>
      </c>
      <c r="AZ15" s="53" t="s">
        <v>12</v>
      </c>
      <c r="BA15" s="71">
        <f t="shared" si="0"/>
        <v>0</v>
      </c>
      <c r="BB15" s="57" t="str">
        <f t="shared" si="1"/>
        <v xml:space="preserve"> </v>
      </c>
      <c r="BC15" s="48"/>
      <c r="BD15" s="48"/>
      <c r="BE15" s="48"/>
      <c r="BF15" s="48"/>
      <c r="BG15" s="48"/>
      <c r="BH15" s="48"/>
      <c r="BI15" s="48"/>
      <c r="BJ15" s="48"/>
      <c r="BK15" s="48"/>
      <c r="BL15" s="48"/>
      <c r="BM15" s="48"/>
    </row>
    <row r="16" spans="1:65" ht="21" customHeight="1" x14ac:dyDescent="0.35">
      <c r="A16" s="143" t="s">
        <v>144</v>
      </c>
      <c r="B16" s="144"/>
      <c r="C16" s="59" t="s">
        <v>12</v>
      </c>
      <c r="D16" s="59" t="s">
        <v>12</v>
      </c>
      <c r="E16" s="59" t="s">
        <v>12</v>
      </c>
      <c r="F16" s="53" t="s">
        <v>12</v>
      </c>
      <c r="G16" s="53" t="s">
        <v>12</v>
      </c>
      <c r="H16" s="53" t="s">
        <v>12</v>
      </c>
      <c r="I16" s="53" t="s">
        <v>12</v>
      </c>
      <c r="J16" s="53" t="s">
        <v>12</v>
      </c>
      <c r="K16" s="53" t="s">
        <v>12</v>
      </c>
      <c r="L16" s="53" t="s">
        <v>12</v>
      </c>
      <c r="M16" s="53" t="s">
        <v>12</v>
      </c>
      <c r="N16" s="53" t="s">
        <v>12</v>
      </c>
      <c r="O16" s="53" t="s">
        <v>12</v>
      </c>
      <c r="P16" s="53" t="s">
        <v>12</v>
      </c>
      <c r="Q16" s="53" t="s">
        <v>12</v>
      </c>
      <c r="R16" s="53" t="s">
        <v>12</v>
      </c>
      <c r="S16" s="53">
        <v>1</v>
      </c>
      <c r="T16" s="53">
        <v>1</v>
      </c>
      <c r="U16" s="53">
        <v>1</v>
      </c>
      <c r="V16" s="53">
        <v>1</v>
      </c>
      <c r="W16" s="53" t="s">
        <v>12</v>
      </c>
      <c r="X16" s="53">
        <v>1</v>
      </c>
      <c r="Y16" s="53">
        <v>1</v>
      </c>
      <c r="Z16" s="53" t="s">
        <v>12</v>
      </c>
      <c r="AA16" s="53" t="s">
        <v>12</v>
      </c>
      <c r="AB16" s="53">
        <v>1</v>
      </c>
      <c r="AC16" s="53">
        <v>1</v>
      </c>
      <c r="AD16" s="53">
        <v>1</v>
      </c>
      <c r="AE16" s="53">
        <v>1</v>
      </c>
      <c r="AF16" s="53">
        <v>1</v>
      </c>
      <c r="AG16" s="53" t="s">
        <v>12</v>
      </c>
      <c r="AH16" s="53" t="s">
        <v>12</v>
      </c>
      <c r="AI16" s="53">
        <v>1</v>
      </c>
      <c r="AJ16" s="53">
        <v>1</v>
      </c>
      <c r="AK16" s="53">
        <v>1</v>
      </c>
      <c r="AL16" s="53" t="s">
        <v>12</v>
      </c>
      <c r="AM16" s="53" t="s">
        <v>12</v>
      </c>
      <c r="AN16" s="53">
        <v>1</v>
      </c>
      <c r="AO16" s="53" t="s">
        <v>12</v>
      </c>
      <c r="AP16" s="53" t="s">
        <v>12</v>
      </c>
      <c r="AQ16" s="53">
        <v>1</v>
      </c>
      <c r="AR16" s="53" t="s">
        <v>12</v>
      </c>
      <c r="AS16" s="53">
        <v>1</v>
      </c>
      <c r="AT16" s="53" t="s">
        <v>12</v>
      </c>
      <c r="AU16" s="53" t="s">
        <v>12</v>
      </c>
      <c r="AV16" s="53" t="s">
        <v>12</v>
      </c>
      <c r="AW16" s="53" t="s">
        <v>12</v>
      </c>
      <c r="AX16" s="53" t="s">
        <v>12</v>
      </c>
      <c r="AY16" s="53" t="s">
        <v>12</v>
      </c>
      <c r="AZ16" s="53" t="s">
        <v>12</v>
      </c>
      <c r="BA16" s="71">
        <f t="shared" si="0"/>
        <v>17</v>
      </c>
      <c r="BB16" s="57">
        <f t="shared" si="1"/>
        <v>1</v>
      </c>
      <c r="BC16" s="48"/>
      <c r="BD16" s="48"/>
      <c r="BE16" s="48"/>
      <c r="BF16" s="48"/>
      <c r="BG16" s="48"/>
      <c r="BH16" s="48"/>
      <c r="BI16" s="48"/>
      <c r="BJ16" s="48"/>
      <c r="BK16" s="48"/>
      <c r="BL16" s="48"/>
      <c r="BM16" s="48"/>
    </row>
    <row r="17" spans="1:65" ht="21" customHeight="1" x14ac:dyDescent="0.35">
      <c r="A17" s="143" t="s">
        <v>145</v>
      </c>
      <c r="B17" s="144"/>
      <c r="C17" s="59" t="s">
        <v>12</v>
      </c>
      <c r="D17" s="59" t="s">
        <v>12</v>
      </c>
      <c r="E17" s="59" t="s">
        <v>12</v>
      </c>
      <c r="F17" s="53" t="s">
        <v>12</v>
      </c>
      <c r="G17" s="53" t="s">
        <v>12</v>
      </c>
      <c r="H17" s="53" t="s">
        <v>12</v>
      </c>
      <c r="I17" s="53" t="s">
        <v>12</v>
      </c>
      <c r="J17" s="53" t="s">
        <v>12</v>
      </c>
      <c r="K17" s="53" t="s">
        <v>12</v>
      </c>
      <c r="L17" s="53" t="s">
        <v>12</v>
      </c>
      <c r="M17" s="53" t="s">
        <v>12</v>
      </c>
      <c r="N17" s="53" t="s">
        <v>12</v>
      </c>
      <c r="O17" s="53" t="s">
        <v>12</v>
      </c>
      <c r="P17" s="53" t="s">
        <v>12</v>
      </c>
      <c r="Q17" s="53" t="s">
        <v>12</v>
      </c>
      <c r="R17" s="53" t="s">
        <v>12</v>
      </c>
      <c r="S17" s="53" t="s">
        <v>12</v>
      </c>
      <c r="T17" s="53" t="s">
        <v>12</v>
      </c>
      <c r="U17" s="53" t="s">
        <v>12</v>
      </c>
      <c r="V17" s="53" t="s">
        <v>12</v>
      </c>
      <c r="W17" s="53" t="s">
        <v>12</v>
      </c>
      <c r="X17" s="53" t="s">
        <v>12</v>
      </c>
      <c r="Y17" s="53" t="s">
        <v>12</v>
      </c>
      <c r="Z17" s="53" t="s">
        <v>12</v>
      </c>
      <c r="AA17" s="53" t="s">
        <v>12</v>
      </c>
      <c r="AB17" s="53" t="s">
        <v>12</v>
      </c>
      <c r="AC17" s="53" t="s">
        <v>12</v>
      </c>
      <c r="AD17" s="53" t="s">
        <v>12</v>
      </c>
      <c r="AE17" s="53" t="s">
        <v>12</v>
      </c>
      <c r="AF17" s="53" t="s">
        <v>12</v>
      </c>
      <c r="AG17" s="53" t="s">
        <v>12</v>
      </c>
      <c r="AH17" s="53" t="s">
        <v>12</v>
      </c>
      <c r="AI17" s="53" t="s">
        <v>12</v>
      </c>
      <c r="AJ17" s="53" t="s">
        <v>12</v>
      </c>
      <c r="AK17" s="53" t="s">
        <v>12</v>
      </c>
      <c r="AL17" s="53" t="s">
        <v>12</v>
      </c>
      <c r="AM17" s="53" t="s">
        <v>12</v>
      </c>
      <c r="AN17" s="53" t="s">
        <v>12</v>
      </c>
      <c r="AO17" s="53" t="s">
        <v>12</v>
      </c>
      <c r="AP17" s="53" t="s">
        <v>12</v>
      </c>
      <c r="AQ17" s="53" t="s">
        <v>12</v>
      </c>
      <c r="AR17" s="53" t="s">
        <v>12</v>
      </c>
      <c r="AS17" s="53" t="s">
        <v>12</v>
      </c>
      <c r="AT17" s="53" t="s">
        <v>12</v>
      </c>
      <c r="AU17" s="53" t="s">
        <v>12</v>
      </c>
      <c r="AV17" s="53" t="s">
        <v>12</v>
      </c>
      <c r="AW17" s="53" t="s">
        <v>12</v>
      </c>
      <c r="AX17" s="53" t="s">
        <v>12</v>
      </c>
      <c r="AY17" s="53" t="s">
        <v>12</v>
      </c>
      <c r="AZ17" s="53" t="s">
        <v>12</v>
      </c>
      <c r="BA17" s="71">
        <f t="shared" si="0"/>
        <v>0</v>
      </c>
      <c r="BB17" s="57" t="str">
        <f t="shared" si="1"/>
        <v xml:space="preserve"> </v>
      </c>
      <c r="BC17" s="48"/>
      <c r="BD17" s="48"/>
      <c r="BE17" s="48"/>
      <c r="BF17" s="48"/>
      <c r="BG17" s="48"/>
      <c r="BH17" s="48"/>
      <c r="BI17" s="48"/>
      <c r="BJ17" s="48"/>
      <c r="BK17" s="48"/>
      <c r="BL17" s="48"/>
      <c r="BM17" s="48"/>
    </row>
    <row r="18" spans="1:65" ht="21" customHeight="1" x14ac:dyDescent="0.35">
      <c r="A18" s="143" t="s">
        <v>146</v>
      </c>
      <c r="B18" s="144"/>
      <c r="C18" s="59" t="s">
        <v>12</v>
      </c>
      <c r="D18" s="59" t="s">
        <v>12</v>
      </c>
      <c r="E18" s="59" t="s">
        <v>12</v>
      </c>
      <c r="F18" s="53" t="s">
        <v>12</v>
      </c>
      <c r="G18" s="53" t="s">
        <v>12</v>
      </c>
      <c r="H18" s="53" t="s">
        <v>12</v>
      </c>
      <c r="I18" s="53">
        <v>1</v>
      </c>
      <c r="J18" s="53" t="s">
        <v>12</v>
      </c>
      <c r="K18" s="53" t="s">
        <v>12</v>
      </c>
      <c r="L18" s="53">
        <v>1</v>
      </c>
      <c r="M18" s="53" t="s">
        <v>12</v>
      </c>
      <c r="N18" s="53">
        <v>1</v>
      </c>
      <c r="O18" s="53">
        <v>1</v>
      </c>
      <c r="P18" s="53">
        <v>1</v>
      </c>
      <c r="Q18" s="53" t="s">
        <v>12</v>
      </c>
      <c r="R18" s="53" t="s">
        <v>12</v>
      </c>
      <c r="S18" s="53">
        <v>1</v>
      </c>
      <c r="T18" s="53">
        <v>1</v>
      </c>
      <c r="U18" s="53">
        <v>1</v>
      </c>
      <c r="V18" s="53">
        <v>1</v>
      </c>
      <c r="W18" s="53" t="s">
        <v>12</v>
      </c>
      <c r="X18" s="53">
        <v>1</v>
      </c>
      <c r="Y18" s="53">
        <v>1</v>
      </c>
      <c r="Z18" s="53" t="s">
        <v>12</v>
      </c>
      <c r="AA18" s="53" t="s">
        <v>12</v>
      </c>
      <c r="AB18" s="53" t="s">
        <v>12</v>
      </c>
      <c r="AC18" s="53">
        <v>1</v>
      </c>
      <c r="AD18" s="53">
        <v>1</v>
      </c>
      <c r="AE18" s="53" t="s">
        <v>12</v>
      </c>
      <c r="AF18" s="53">
        <v>1</v>
      </c>
      <c r="AG18" s="53" t="s">
        <v>12</v>
      </c>
      <c r="AH18" s="53" t="s">
        <v>12</v>
      </c>
      <c r="AI18" s="53">
        <v>1</v>
      </c>
      <c r="AJ18" s="53">
        <v>1</v>
      </c>
      <c r="AK18" s="53">
        <v>1</v>
      </c>
      <c r="AL18" s="53">
        <v>1</v>
      </c>
      <c r="AM18" s="53">
        <v>1</v>
      </c>
      <c r="AN18" s="53">
        <v>1</v>
      </c>
      <c r="AO18" s="53" t="s">
        <v>12</v>
      </c>
      <c r="AP18" s="53" t="s">
        <v>12</v>
      </c>
      <c r="AQ18" s="53">
        <v>1</v>
      </c>
      <c r="AR18" s="53" t="s">
        <v>12</v>
      </c>
      <c r="AS18" s="53">
        <v>1</v>
      </c>
      <c r="AT18" s="53" t="s">
        <v>12</v>
      </c>
      <c r="AU18" s="53" t="s">
        <v>12</v>
      </c>
      <c r="AV18" s="53" t="s">
        <v>12</v>
      </c>
      <c r="AW18" s="53" t="s">
        <v>12</v>
      </c>
      <c r="AX18" s="53" t="s">
        <v>12</v>
      </c>
      <c r="AY18" s="53" t="s">
        <v>12</v>
      </c>
      <c r="AZ18" s="53" t="s">
        <v>12</v>
      </c>
      <c r="BA18" s="71">
        <f t="shared" si="0"/>
        <v>22</v>
      </c>
      <c r="BB18" s="57">
        <f t="shared" si="1"/>
        <v>1</v>
      </c>
      <c r="BC18" s="48"/>
      <c r="BD18" s="48"/>
      <c r="BE18" s="48"/>
      <c r="BF18" s="48"/>
      <c r="BG18" s="48"/>
      <c r="BH18" s="48"/>
      <c r="BI18" s="48"/>
      <c r="BJ18" s="48"/>
      <c r="BK18" s="48"/>
      <c r="BL18" s="48"/>
      <c r="BM18" s="48"/>
    </row>
    <row r="19" spans="1:65" ht="21" customHeight="1" x14ac:dyDescent="0.35">
      <c r="A19" s="143" t="s">
        <v>24</v>
      </c>
      <c r="B19" s="144"/>
      <c r="C19" s="59" t="s">
        <v>12</v>
      </c>
      <c r="D19" s="59" t="s">
        <v>12</v>
      </c>
      <c r="E19" s="59" t="s">
        <v>12</v>
      </c>
      <c r="F19" s="53" t="s">
        <v>12</v>
      </c>
      <c r="G19" s="53" t="s">
        <v>12</v>
      </c>
      <c r="H19" s="53" t="s">
        <v>12</v>
      </c>
      <c r="I19" s="53" t="s">
        <v>12</v>
      </c>
      <c r="J19" s="53" t="s">
        <v>12</v>
      </c>
      <c r="K19" s="53" t="s">
        <v>12</v>
      </c>
      <c r="L19" s="53">
        <v>1</v>
      </c>
      <c r="M19" s="53" t="s">
        <v>12</v>
      </c>
      <c r="N19" s="53">
        <v>1</v>
      </c>
      <c r="O19" s="53" t="s">
        <v>12</v>
      </c>
      <c r="P19" s="53" t="s">
        <v>12</v>
      </c>
      <c r="Q19" s="53" t="s">
        <v>12</v>
      </c>
      <c r="R19" s="53" t="s">
        <v>12</v>
      </c>
      <c r="S19" s="53">
        <v>1</v>
      </c>
      <c r="T19" s="53">
        <v>1</v>
      </c>
      <c r="U19" s="53">
        <v>1</v>
      </c>
      <c r="V19" s="53">
        <v>1</v>
      </c>
      <c r="W19" s="53" t="s">
        <v>12</v>
      </c>
      <c r="X19" s="53">
        <v>1</v>
      </c>
      <c r="Y19" s="53">
        <v>1</v>
      </c>
      <c r="Z19" s="53">
        <v>1</v>
      </c>
      <c r="AA19" s="53">
        <v>1</v>
      </c>
      <c r="AB19" s="53" t="s">
        <v>12</v>
      </c>
      <c r="AC19" s="53">
        <v>1</v>
      </c>
      <c r="AD19" s="53">
        <v>1</v>
      </c>
      <c r="AE19" s="53" t="s">
        <v>12</v>
      </c>
      <c r="AF19" s="53">
        <v>1</v>
      </c>
      <c r="AG19" s="53" t="s">
        <v>12</v>
      </c>
      <c r="AH19" s="53" t="s">
        <v>12</v>
      </c>
      <c r="AI19" s="53">
        <v>1</v>
      </c>
      <c r="AJ19" s="53">
        <v>1</v>
      </c>
      <c r="AK19" s="53">
        <v>1</v>
      </c>
      <c r="AL19" s="53" t="s">
        <v>12</v>
      </c>
      <c r="AM19" s="53" t="s">
        <v>12</v>
      </c>
      <c r="AN19" s="53">
        <v>1</v>
      </c>
      <c r="AO19" s="53" t="s">
        <v>12</v>
      </c>
      <c r="AP19" s="53" t="s">
        <v>12</v>
      </c>
      <c r="AQ19" s="53">
        <v>1</v>
      </c>
      <c r="AR19" s="53" t="s">
        <v>12</v>
      </c>
      <c r="AS19" s="53">
        <v>1</v>
      </c>
      <c r="AT19" s="53" t="s">
        <v>12</v>
      </c>
      <c r="AU19" s="53" t="s">
        <v>12</v>
      </c>
      <c r="AV19" s="53" t="s">
        <v>12</v>
      </c>
      <c r="AW19" s="53" t="s">
        <v>12</v>
      </c>
      <c r="AX19" s="53" t="s">
        <v>12</v>
      </c>
      <c r="AY19" s="53" t="s">
        <v>12</v>
      </c>
      <c r="AZ19" s="53" t="s">
        <v>12</v>
      </c>
      <c r="BA19" s="71">
        <f t="shared" si="0"/>
        <v>19</v>
      </c>
      <c r="BB19" s="57">
        <f t="shared" si="1"/>
        <v>1</v>
      </c>
      <c r="BC19" s="48"/>
      <c r="BD19" s="48"/>
      <c r="BE19" s="48"/>
      <c r="BF19" s="48"/>
      <c r="BG19" s="48"/>
      <c r="BH19" s="48"/>
      <c r="BI19" s="48"/>
      <c r="BJ19" s="48"/>
      <c r="BK19" s="48"/>
      <c r="BL19" s="48"/>
      <c r="BM19" s="48"/>
    </row>
    <row r="20" spans="1:65" ht="21" customHeight="1" x14ac:dyDescent="0.35">
      <c r="A20" s="143" t="s">
        <v>25</v>
      </c>
      <c r="B20" s="144"/>
      <c r="C20" s="59" t="s">
        <v>12</v>
      </c>
      <c r="D20" s="59" t="s">
        <v>12</v>
      </c>
      <c r="E20" s="59" t="s">
        <v>12</v>
      </c>
      <c r="F20" s="53" t="s">
        <v>12</v>
      </c>
      <c r="G20" s="53" t="s">
        <v>12</v>
      </c>
      <c r="H20" s="53" t="s">
        <v>12</v>
      </c>
      <c r="I20" s="53" t="s">
        <v>12</v>
      </c>
      <c r="J20" s="53" t="s">
        <v>12</v>
      </c>
      <c r="K20" s="53" t="s">
        <v>12</v>
      </c>
      <c r="L20" s="53" t="s">
        <v>12</v>
      </c>
      <c r="M20" s="53" t="s">
        <v>12</v>
      </c>
      <c r="N20" s="53" t="s">
        <v>12</v>
      </c>
      <c r="O20" s="53" t="s">
        <v>12</v>
      </c>
      <c r="P20" s="53" t="s">
        <v>12</v>
      </c>
      <c r="Q20" s="53" t="s">
        <v>12</v>
      </c>
      <c r="R20" s="53" t="s">
        <v>12</v>
      </c>
      <c r="S20" s="53" t="s">
        <v>12</v>
      </c>
      <c r="T20" s="53" t="s">
        <v>12</v>
      </c>
      <c r="U20" s="53" t="s">
        <v>12</v>
      </c>
      <c r="V20" s="53" t="s">
        <v>12</v>
      </c>
      <c r="W20" s="53" t="s">
        <v>12</v>
      </c>
      <c r="X20" s="53" t="s">
        <v>12</v>
      </c>
      <c r="Y20" s="53" t="s">
        <v>12</v>
      </c>
      <c r="Z20" s="53" t="s">
        <v>12</v>
      </c>
      <c r="AA20" s="53" t="s">
        <v>12</v>
      </c>
      <c r="AB20" s="53" t="s">
        <v>12</v>
      </c>
      <c r="AC20" s="53" t="s">
        <v>12</v>
      </c>
      <c r="AD20" s="53" t="s">
        <v>12</v>
      </c>
      <c r="AE20" s="53" t="s">
        <v>12</v>
      </c>
      <c r="AF20" s="53" t="s">
        <v>12</v>
      </c>
      <c r="AG20" s="53" t="s">
        <v>12</v>
      </c>
      <c r="AH20" s="53" t="s">
        <v>12</v>
      </c>
      <c r="AI20" s="53" t="s">
        <v>12</v>
      </c>
      <c r="AJ20" s="53" t="s">
        <v>12</v>
      </c>
      <c r="AK20" s="53" t="s">
        <v>12</v>
      </c>
      <c r="AL20" s="53" t="s">
        <v>12</v>
      </c>
      <c r="AM20" s="53" t="s">
        <v>12</v>
      </c>
      <c r="AN20" s="53" t="s">
        <v>12</v>
      </c>
      <c r="AO20" s="53" t="s">
        <v>12</v>
      </c>
      <c r="AP20" s="53" t="s">
        <v>12</v>
      </c>
      <c r="AQ20" s="53" t="s">
        <v>12</v>
      </c>
      <c r="AR20" s="53" t="s">
        <v>12</v>
      </c>
      <c r="AS20" s="53" t="s">
        <v>12</v>
      </c>
      <c r="AT20" s="53" t="s">
        <v>12</v>
      </c>
      <c r="AU20" s="53" t="s">
        <v>12</v>
      </c>
      <c r="AV20" s="53" t="s">
        <v>12</v>
      </c>
      <c r="AW20" s="53" t="s">
        <v>12</v>
      </c>
      <c r="AX20" s="53" t="s">
        <v>12</v>
      </c>
      <c r="AY20" s="53" t="s">
        <v>12</v>
      </c>
      <c r="AZ20" s="53" t="s">
        <v>12</v>
      </c>
      <c r="BA20" s="71">
        <f t="shared" si="0"/>
        <v>0</v>
      </c>
      <c r="BB20" s="57" t="str">
        <f t="shared" si="1"/>
        <v xml:space="preserve"> </v>
      </c>
      <c r="BC20" s="48"/>
      <c r="BD20" s="48"/>
      <c r="BE20" s="48"/>
      <c r="BF20" s="48"/>
      <c r="BG20" s="48"/>
      <c r="BH20" s="48"/>
      <c r="BI20" s="48"/>
      <c r="BJ20" s="48"/>
      <c r="BK20" s="48"/>
      <c r="BL20" s="48"/>
      <c r="BM20" s="48"/>
    </row>
    <row r="21" spans="1:65" ht="21" customHeight="1" x14ac:dyDescent="0.35">
      <c r="A21" s="143" t="s">
        <v>26</v>
      </c>
      <c r="B21" s="144"/>
      <c r="C21" s="59" t="s">
        <v>12</v>
      </c>
      <c r="D21" s="59" t="s">
        <v>12</v>
      </c>
      <c r="E21" s="59" t="s">
        <v>12</v>
      </c>
      <c r="F21" s="53" t="s">
        <v>12</v>
      </c>
      <c r="G21" s="53" t="s">
        <v>12</v>
      </c>
      <c r="H21" s="53" t="s">
        <v>12</v>
      </c>
      <c r="I21" s="53" t="s">
        <v>12</v>
      </c>
      <c r="J21" s="53" t="s">
        <v>12</v>
      </c>
      <c r="K21" s="53" t="s">
        <v>12</v>
      </c>
      <c r="L21" s="53" t="s">
        <v>12</v>
      </c>
      <c r="M21" s="53" t="s">
        <v>12</v>
      </c>
      <c r="N21" s="53" t="s">
        <v>12</v>
      </c>
      <c r="O21" s="53" t="s">
        <v>12</v>
      </c>
      <c r="P21" s="53" t="s">
        <v>12</v>
      </c>
      <c r="Q21" s="53" t="s">
        <v>12</v>
      </c>
      <c r="R21" s="53" t="s">
        <v>12</v>
      </c>
      <c r="S21" s="53" t="s">
        <v>12</v>
      </c>
      <c r="T21" s="53" t="s">
        <v>12</v>
      </c>
      <c r="U21" s="53" t="s">
        <v>12</v>
      </c>
      <c r="V21" s="53" t="s">
        <v>12</v>
      </c>
      <c r="W21" s="53" t="s">
        <v>12</v>
      </c>
      <c r="X21" s="53" t="s">
        <v>12</v>
      </c>
      <c r="Y21" s="53" t="s">
        <v>12</v>
      </c>
      <c r="Z21" s="53" t="s">
        <v>12</v>
      </c>
      <c r="AA21" s="53" t="s">
        <v>12</v>
      </c>
      <c r="AB21" s="53" t="s">
        <v>12</v>
      </c>
      <c r="AC21" s="53" t="s">
        <v>12</v>
      </c>
      <c r="AD21" s="53" t="s">
        <v>12</v>
      </c>
      <c r="AE21" s="53" t="s">
        <v>12</v>
      </c>
      <c r="AF21" s="53" t="s">
        <v>12</v>
      </c>
      <c r="AG21" s="53" t="s">
        <v>12</v>
      </c>
      <c r="AH21" s="53" t="s">
        <v>12</v>
      </c>
      <c r="AI21" s="53" t="s">
        <v>12</v>
      </c>
      <c r="AJ21" s="53" t="s">
        <v>12</v>
      </c>
      <c r="AK21" s="53" t="s">
        <v>12</v>
      </c>
      <c r="AL21" s="53" t="s">
        <v>12</v>
      </c>
      <c r="AM21" s="53" t="s">
        <v>12</v>
      </c>
      <c r="AN21" s="53" t="s">
        <v>12</v>
      </c>
      <c r="AO21" s="53" t="s">
        <v>12</v>
      </c>
      <c r="AP21" s="53" t="s">
        <v>12</v>
      </c>
      <c r="AQ21" s="53" t="s">
        <v>12</v>
      </c>
      <c r="AR21" s="53" t="s">
        <v>12</v>
      </c>
      <c r="AS21" s="53" t="s">
        <v>12</v>
      </c>
      <c r="AT21" s="53" t="s">
        <v>12</v>
      </c>
      <c r="AU21" s="53" t="s">
        <v>12</v>
      </c>
      <c r="AV21" s="53" t="s">
        <v>12</v>
      </c>
      <c r="AW21" s="53" t="s">
        <v>12</v>
      </c>
      <c r="AX21" s="53" t="s">
        <v>12</v>
      </c>
      <c r="AY21" s="53" t="s">
        <v>12</v>
      </c>
      <c r="AZ21" s="53" t="s">
        <v>12</v>
      </c>
      <c r="BA21" s="71">
        <f t="shared" si="0"/>
        <v>0</v>
      </c>
      <c r="BB21" s="57" t="str">
        <f t="shared" si="1"/>
        <v xml:space="preserve"> </v>
      </c>
      <c r="BC21" s="48"/>
      <c r="BD21" s="48"/>
      <c r="BE21" s="48"/>
      <c r="BF21" s="48"/>
      <c r="BG21" s="48"/>
      <c r="BH21" s="48"/>
      <c r="BI21" s="48"/>
      <c r="BJ21" s="48"/>
      <c r="BK21" s="48"/>
      <c r="BL21" s="48"/>
      <c r="BM21" s="48"/>
    </row>
    <row r="22" spans="1:65" ht="21" customHeight="1" x14ac:dyDescent="0.35">
      <c r="A22" s="143" t="s">
        <v>27</v>
      </c>
      <c r="B22" s="144"/>
      <c r="C22" s="59" t="s">
        <v>12</v>
      </c>
      <c r="D22" s="59" t="s">
        <v>12</v>
      </c>
      <c r="E22" s="59" t="s">
        <v>12</v>
      </c>
      <c r="F22" s="53" t="s">
        <v>12</v>
      </c>
      <c r="G22" s="53" t="s">
        <v>12</v>
      </c>
      <c r="H22" s="53" t="s">
        <v>12</v>
      </c>
      <c r="I22" s="53" t="s">
        <v>12</v>
      </c>
      <c r="J22" s="53" t="s">
        <v>12</v>
      </c>
      <c r="K22" s="53" t="s">
        <v>12</v>
      </c>
      <c r="L22" s="53" t="s">
        <v>12</v>
      </c>
      <c r="M22" s="53" t="s">
        <v>12</v>
      </c>
      <c r="N22" s="53" t="s">
        <v>12</v>
      </c>
      <c r="O22" s="53" t="s">
        <v>12</v>
      </c>
      <c r="P22" s="53" t="s">
        <v>12</v>
      </c>
      <c r="Q22" s="53" t="s">
        <v>12</v>
      </c>
      <c r="R22" s="53" t="s">
        <v>12</v>
      </c>
      <c r="S22" s="53" t="s">
        <v>12</v>
      </c>
      <c r="T22" s="53" t="s">
        <v>12</v>
      </c>
      <c r="U22" s="53" t="s">
        <v>12</v>
      </c>
      <c r="V22" s="53" t="s">
        <v>12</v>
      </c>
      <c r="W22" s="53" t="s">
        <v>12</v>
      </c>
      <c r="X22" s="53" t="s">
        <v>12</v>
      </c>
      <c r="Y22" s="53" t="s">
        <v>12</v>
      </c>
      <c r="Z22" s="53" t="s">
        <v>12</v>
      </c>
      <c r="AA22" s="53" t="s">
        <v>12</v>
      </c>
      <c r="AB22" s="53" t="s">
        <v>12</v>
      </c>
      <c r="AC22" s="53" t="s">
        <v>12</v>
      </c>
      <c r="AD22" s="53" t="s">
        <v>12</v>
      </c>
      <c r="AE22" s="53" t="s">
        <v>12</v>
      </c>
      <c r="AF22" s="53" t="s">
        <v>12</v>
      </c>
      <c r="AG22" s="53" t="s">
        <v>12</v>
      </c>
      <c r="AH22" s="53" t="s">
        <v>12</v>
      </c>
      <c r="AI22" s="53" t="s">
        <v>12</v>
      </c>
      <c r="AJ22" s="53" t="s">
        <v>12</v>
      </c>
      <c r="AK22" s="53" t="s">
        <v>12</v>
      </c>
      <c r="AL22" s="53" t="s">
        <v>12</v>
      </c>
      <c r="AM22" s="53" t="s">
        <v>12</v>
      </c>
      <c r="AN22" s="53" t="s">
        <v>12</v>
      </c>
      <c r="AO22" s="53" t="s">
        <v>12</v>
      </c>
      <c r="AP22" s="53" t="s">
        <v>12</v>
      </c>
      <c r="AQ22" s="53" t="s">
        <v>12</v>
      </c>
      <c r="AR22" s="53" t="s">
        <v>12</v>
      </c>
      <c r="AS22" s="53" t="s">
        <v>12</v>
      </c>
      <c r="AT22" s="53" t="s">
        <v>12</v>
      </c>
      <c r="AU22" s="53" t="s">
        <v>12</v>
      </c>
      <c r="AV22" s="53" t="s">
        <v>12</v>
      </c>
      <c r="AW22" s="53" t="s">
        <v>12</v>
      </c>
      <c r="AX22" s="53" t="s">
        <v>12</v>
      </c>
      <c r="AY22" s="53" t="s">
        <v>12</v>
      </c>
      <c r="AZ22" s="53" t="s">
        <v>12</v>
      </c>
      <c r="BA22" s="71">
        <f t="shared" si="0"/>
        <v>0</v>
      </c>
      <c r="BB22" s="57" t="str">
        <f t="shared" si="1"/>
        <v xml:space="preserve"> </v>
      </c>
      <c r="BC22" s="48"/>
      <c r="BD22" s="48"/>
      <c r="BE22" s="48"/>
      <c r="BF22" s="48"/>
      <c r="BG22" s="48"/>
      <c r="BH22" s="48"/>
      <c r="BI22" s="48"/>
      <c r="BJ22" s="48"/>
      <c r="BK22" s="48"/>
      <c r="BL22" s="48"/>
      <c r="BM22" s="48"/>
    </row>
    <row r="23" spans="1:65" ht="21" customHeight="1" x14ac:dyDescent="0.35">
      <c r="A23" s="143" t="s">
        <v>28</v>
      </c>
      <c r="B23" s="144"/>
      <c r="C23" s="59" t="s">
        <v>12</v>
      </c>
      <c r="D23" s="59" t="s">
        <v>12</v>
      </c>
      <c r="E23" s="59" t="s">
        <v>12</v>
      </c>
      <c r="F23" s="53" t="s">
        <v>12</v>
      </c>
      <c r="G23" s="53" t="s">
        <v>12</v>
      </c>
      <c r="H23" s="53" t="s">
        <v>12</v>
      </c>
      <c r="I23" s="53">
        <v>1</v>
      </c>
      <c r="J23" s="53" t="s">
        <v>12</v>
      </c>
      <c r="K23" s="53">
        <v>1</v>
      </c>
      <c r="L23" s="53">
        <v>1</v>
      </c>
      <c r="M23" s="53" t="s">
        <v>12</v>
      </c>
      <c r="N23" s="53">
        <v>1</v>
      </c>
      <c r="O23" s="53">
        <v>1</v>
      </c>
      <c r="P23" s="53">
        <v>1</v>
      </c>
      <c r="Q23" s="53" t="s">
        <v>12</v>
      </c>
      <c r="R23" s="53" t="s">
        <v>12</v>
      </c>
      <c r="S23" s="53">
        <v>1</v>
      </c>
      <c r="T23" s="53">
        <v>1</v>
      </c>
      <c r="U23" s="53">
        <v>1</v>
      </c>
      <c r="V23" s="53">
        <v>1</v>
      </c>
      <c r="W23" s="53" t="s">
        <v>12</v>
      </c>
      <c r="X23" s="53">
        <v>1</v>
      </c>
      <c r="Y23" s="53" t="s">
        <v>12</v>
      </c>
      <c r="Z23" s="53">
        <v>1</v>
      </c>
      <c r="AA23" s="53">
        <v>1</v>
      </c>
      <c r="AB23" s="53" t="s">
        <v>12</v>
      </c>
      <c r="AC23" s="53">
        <v>1</v>
      </c>
      <c r="AD23" s="53" t="s">
        <v>12</v>
      </c>
      <c r="AE23" s="53" t="s">
        <v>23</v>
      </c>
      <c r="AF23" s="53">
        <v>1</v>
      </c>
      <c r="AG23" s="53" t="s">
        <v>12</v>
      </c>
      <c r="AH23" s="53" t="s">
        <v>12</v>
      </c>
      <c r="AI23" s="53">
        <v>1</v>
      </c>
      <c r="AJ23" s="53">
        <v>1</v>
      </c>
      <c r="AK23" s="53">
        <v>1</v>
      </c>
      <c r="AL23" s="53">
        <v>1</v>
      </c>
      <c r="AM23" s="53">
        <v>1</v>
      </c>
      <c r="AN23" s="53">
        <v>1</v>
      </c>
      <c r="AO23" s="53" t="s">
        <v>12</v>
      </c>
      <c r="AP23" s="53" t="s">
        <v>12</v>
      </c>
      <c r="AQ23" s="53">
        <v>1</v>
      </c>
      <c r="AR23" s="53" t="s">
        <v>12</v>
      </c>
      <c r="AS23" s="53">
        <v>0</v>
      </c>
      <c r="AT23" s="53" t="s">
        <v>12</v>
      </c>
      <c r="AU23" s="53" t="s">
        <v>12</v>
      </c>
      <c r="AV23" s="53" t="s">
        <v>12</v>
      </c>
      <c r="AW23" s="53" t="s">
        <v>12</v>
      </c>
      <c r="AX23" s="53" t="s">
        <v>12</v>
      </c>
      <c r="AY23" s="53" t="s">
        <v>12</v>
      </c>
      <c r="AZ23" s="53" t="s">
        <v>12</v>
      </c>
      <c r="BA23" s="71">
        <f t="shared" si="0"/>
        <v>22</v>
      </c>
      <c r="BB23" s="57">
        <f t="shared" si="1"/>
        <v>0.95652173913043481</v>
      </c>
      <c r="BC23" s="48"/>
      <c r="BD23" s="48"/>
      <c r="BE23" s="48"/>
      <c r="BF23" s="48"/>
      <c r="BG23" s="48"/>
      <c r="BH23" s="48"/>
      <c r="BI23" s="48"/>
      <c r="BJ23" s="48"/>
      <c r="BK23" s="48"/>
      <c r="BL23" s="48"/>
      <c r="BM23" s="48"/>
    </row>
    <row r="24" spans="1:65" ht="21" customHeight="1" x14ac:dyDescent="0.35">
      <c r="A24" s="143" t="s">
        <v>29</v>
      </c>
      <c r="B24" s="144"/>
      <c r="C24" s="59" t="s">
        <v>12</v>
      </c>
      <c r="D24" s="59" t="s">
        <v>12</v>
      </c>
      <c r="E24" s="59" t="s">
        <v>12</v>
      </c>
      <c r="F24" s="53" t="s">
        <v>12</v>
      </c>
      <c r="G24" s="53" t="s">
        <v>12</v>
      </c>
      <c r="H24" s="53" t="s">
        <v>12</v>
      </c>
      <c r="I24" s="53" t="s">
        <v>12</v>
      </c>
      <c r="J24" s="53" t="s">
        <v>12</v>
      </c>
      <c r="K24" s="53" t="s">
        <v>12</v>
      </c>
      <c r="L24" s="53" t="s">
        <v>12</v>
      </c>
      <c r="M24" s="53" t="s">
        <v>12</v>
      </c>
      <c r="N24" s="53" t="s">
        <v>12</v>
      </c>
      <c r="O24" s="53" t="s">
        <v>12</v>
      </c>
      <c r="P24" s="53" t="s">
        <v>12</v>
      </c>
      <c r="Q24" s="53" t="s">
        <v>12</v>
      </c>
      <c r="R24" s="53" t="s">
        <v>12</v>
      </c>
      <c r="S24" s="53" t="s">
        <v>12</v>
      </c>
      <c r="T24" s="53" t="s">
        <v>12</v>
      </c>
      <c r="U24" s="53" t="s">
        <v>12</v>
      </c>
      <c r="V24" s="53" t="s">
        <v>12</v>
      </c>
      <c r="W24" s="53" t="s">
        <v>12</v>
      </c>
      <c r="X24" s="53" t="s">
        <v>12</v>
      </c>
      <c r="Y24" s="53" t="s">
        <v>12</v>
      </c>
      <c r="Z24" s="53" t="s">
        <v>12</v>
      </c>
      <c r="AA24" s="53" t="s">
        <v>12</v>
      </c>
      <c r="AB24" s="53" t="s">
        <v>12</v>
      </c>
      <c r="AC24" s="53" t="s">
        <v>12</v>
      </c>
      <c r="AD24" s="53" t="s">
        <v>12</v>
      </c>
      <c r="AE24" s="53" t="s">
        <v>12</v>
      </c>
      <c r="AF24" s="53" t="s">
        <v>12</v>
      </c>
      <c r="AG24" s="53" t="s">
        <v>12</v>
      </c>
      <c r="AH24" s="53" t="s">
        <v>12</v>
      </c>
      <c r="AI24" s="53" t="s">
        <v>12</v>
      </c>
      <c r="AJ24" s="53" t="s">
        <v>12</v>
      </c>
      <c r="AK24" s="53" t="s">
        <v>12</v>
      </c>
      <c r="AL24" s="53" t="s">
        <v>12</v>
      </c>
      <c r="AM24" s="53" t="s">
        <v>12</v>
      </c>
      <c r="AN24" s="53" t="s">
        <v>12</v>
      </c>
      <c r="AO24" s="53" t="s">
        <v>12</v>
      </c>
      <c r="AP24" s="53" t="s">
        <v>12</v>
      </c>
      <c r="AQ24" s="53" t="s">
        <v>12</v>
      </c>
      <c r="AR24" s="53" t="s">
        <v>12</v>
      </c>
      <c r="AS24" s="53" t="s">
        <v>12</v>
      </c>
      <c r="AT24" s="53" t="s">
        <v>12</v>
      </c>
      <c r="AU24" s="53" t="s">
        <v>12</v>
      </c>
      <c r="AV24" s="53" t="s">
        <v>12</v>
      </c>
      <c r="AW24" s="53" t="s">
        <v>12</v>
      </c>
      <c r="AX24" s="53" t="s">
        <v>12</v>
      </c>
      <c r="AY24" s="53" t="s">
        <v>12</v>
      </c>
      <c r="AZ24" s="53" t="s">
        <v>12</v>
      </c>
      <c r="BA24" s="71">
        <f t="shared" si="0"/>
        <v>0</v>
      </c>
      <c r="BB24" s="57" t="str">
        <f t="shared" si="1"/>
        <v xml:space="preserve"> </v>
      </c>
      <c r="BC24" s="48"/>
      <c r="BD24" s="48"/>
      <c r="BE24" s="48"/>
      <c r="BF24" s="48"/>
      <c r="BG24" s="48"/>
      <c r="BH24" s="48"/>
      <c r="BI24" s="48"/>
      <c r="BJ24" s="48"/>
      <c r="BK24" s="48"/>
      <c r="BL24" s="48"/>
      <c r="BM24" s="48"/>
    </row>
    <row r="25" spans="1:65" ht="21" customHeight="1" x14ac:dyDescent="0.35">
      <c r="A25" s="143" t="s">
        <v>30</v>
      </c>
      <c r="B25" s="144"/>
      <c r="C25" s="59" t="s">
        <v>12</v>
      </c>
      <c r="D25" s="59" t="s">
        <v>12</v>
      </c>
      <c r="E25" s="59" t="s">
        <v>12</v>
      </c>
      <c r="F25" s="53" t="s">
        <v>12</v>
      </c>
      <c r="G25" s="53" t="s">
        <v>12</v>
      </c>
      <c r="H25" s="53" t="s">
        <v>12</v>
      </c>
      <c r="I25" s="53">
        <v>1</v>
      </c>
      <c r="J25" s="53" t="s">
        <v>12</v>
      </c>
      <c r="K25" s="53">
        <v>1</v>
      </c>
      <c r="L25" s="53">
        <v>1</v>
      </c>
      <c r="M25" s="53" t="s">
        <v>12</v>
      </c>
      <c r="N25" s="53">
        <v>1</v>
      </c>
      <c r="O25" s="53">
        <v>1</v>
      </c>
      <c r="P25" s="53">
        <v>1</v>
      </c>
      <c r="Q25" s="53" t="s">
        <v>12</v>
      </c>
      <c r="R25" s="53" t="s">
        <v>12</v>
      </c>
      <c r="S25" s="53">
        <v>1</v>
      </c>
      <c r="T25" s="53">
        <v>1</v>
      </c>
      <c r="U25" s="53">
        <v>1</v>
      </c>
      <c r="V25" s="53">
        <v>1</v>
      </c>
      <c r="W25" s="53" t="s">
        <v>12</v>
      </c>
      <c r="X25" s="53">
        <v>1</v>
      </c>
      <c r="Y25" s="53" t="s">
        <v>12</v>
      </c>
      <c r="Z25" s="53">
        <v>1</v>
      </c>
      <c r="AA25" s="53">
        <v>1</v>
      </c>
      <c r="AB25" s="53" t="s">
        <v>12</v>
      </c>
      <c r="AC25" s="53">
        <v>1</v>
      </c>
      <c r="AD25" s="53" t="s">
        <v>12</v>
      </c>
      <c r="AE25" s="53" t="s">
        <v>12</v>
      </c>
      <c r="AF25" s="53">
        <v>1</v>
      </c>
      <c r="AG25" s="53" t="s">
        <v>12</v>
      </c>
      <c r="AH25" s="53" t="s">
        <v>12</v>
      </c>
      <c r="AI25" s="53">
        <v>1</v>
      </c>
      <c r="AJ25" s="53">
        <v>1</v>
      </c>
      <c r="AK25" s="53">
        <v>1</v>
      </c>
      <c r="AL25" s="53">
        <v>1</v>
      </c>
      <c r="AM25" s="53">
        <v>1</v>
      </c>
      <c r="AN25" s="53">
        <v>1</v>
      </c>
      <c r="AO25" s="53" t="s">
        <v>12</v>
      </c>
      <c r="AP25" s="53" t="s">
        <v>12</v>
      </c>
      <c r="AQ25" s="53">
        <v>1</v>
      </c>
      <c r="AR25" s="53" t="s">
        <v>12</v>
      </c>
      <c r="AS25" s="53">
        <v>1</v>
      </c>
      <c r="AT25" s="53" t="s">
        <v>12</v>
      </c>
      <c r="AU25" s="53" t="s">
        <v>12</v>
      </c>
      <c r="AV25" s="53" t="s">
        <v>12</v>
      </c>
      <c r="AW25" s="53" t="s">
        <v>12</v>
      </c>
      <c r="AX25" s="53" t="s">
        <v>12</v>
      </c>
      <c r="AY25" s="53" t="s">
        <v>12</v>
      </c>
      <c r="AZ25" s="53" t="s">
        <v>12</v>
      </c>
      <c r="BA25" s="71">
        <f t="shared" si="0"/>
        <v>23</v>
      </c>
      <c r="BB25" s="57">
        <f t="shared" si="1"/>
        <v>1</v>
      </c>
      <c r="BC25" s="48"/>
      <c r="BD25" s="48"/>
      <c r="BE25" s="48"/>
      <c r="BF25" s="48"/>
      <c r="BG25" s="48"/>
      <c r="BH25" s="48"/>
      <c r="BI25" s="48"/>
      <c r="BJ25" s="48"/>
      <c r="BK25" s="48"/>
      <c r="BL25" s="48"/>
      <c r="BM25" s="48"/>
    </row>
    <row r="26" spans="1:65" ht="21" customHeight="1" x14ac:dyDescent="0.35">
      <c r="A26" s="143" t="s">
        <v>31</v>
      </c>
      <c r="B26" s="144"/>
      <c r="C26" s="59" t="s">
        <v>12</v>
      </c>
      <c r="D26" s="59" t="s">
        <v>12</v>
      </c>
      <c r="E26" s="59" t="s">
        <v>12</v>
      </c>
      <c r="F26" s="53" t="s">
        <v>12</v>
      </c>
      <c r="G26" s="53">
        <v>1</v>
      </c>
      <c r="H26" s="53" t="s">
        <v>12</v>
      </c>
      <c r="I26" s="53" t="s">
        <v>12</v>
      </c>
      <c r="J26" s="53" t="s">
        <v>12</v>
      </c>
      <c r="K26" s="53">
        <v>1</v>
      </c>
      <c r="L26" s="53">
        <v>1</v>
      </c>
      <c r="M26" s="53" t="s">
        <v>12</v>
      </c>
      <c r="N26" s="53">
        <v>1</v>
      </c>
      <c r="O26" s="53">
        <v>1</v>
      </c>
      <c r="P26" s="53">
        <v>1</v>
      </c>
      <c r="Q26" s="53" t="s">
        <v>12</v>
      </c>
      <c r="R26" s="53" t="s">
        <v>12</v>
      </c>
      <c r="S26" s="53">
        <v>1</v>
      </c>
      <c r="T26" s="53">
        <v>1</v>
      </c>
      <c r="U26" s="53">
        <v>1</v>
      </c>
      <c r="V26" s="53">
        <v>1</v>
      </c>
      <c r="W26" s="53" t="s">
        <v>12</v>
      </c>
      <c r="X26" s="53">
        <v>1</v>
      </c>
      <c r="Y26" s="53" t="s">
        <v>12</v>
      </c>
      <c r="Z26" s="53">
        <v>1</v>
      </c>
      <c r="AA26" s="53">
        <v>1</v>
      </c>
      <c r="AB26" s="53" t="s">
        <v>12</v>
      </c>
      <c r="AC26" s="53">
        <v>1</v>
      </c>
      <c r="AD26" s="53" t="s">
        <v>12</v>
      </c>
      <c r="AE26" s="53" t="s">
        <v>12</v>
      </c>
      <c r="AF26" s="53">
        <v>1</v>
      </c>
      <c r="AG26" s="53" t="s">
        <v>12</v>
      </c>
      <c r="AH26" s="53" t="s">
        <v>12</v>
      </c>
      <c r="AI26" s="53">
        <v>1</v>
      </c>
      <c r="AJ26" s="53">
        <v>1</v>
      </c>
      <c r="AK26" s="53">
        <v>1</v>
      </c>
      <c r="AL26" s="53">
        <v>1</v>
      </c>
      <c r="AM26" s="53">
        <v>1</v>
      </c>
      <c r="AN26" s="53">
        <v>1</v>
      </c>
      <c r="AO26" s="53" t="s">
        <v>12</v>
      </c>
      <c r="AP26" s="53" t="s">
        <v>12</v>
      </c>
      <c r="AQ26" s="53">
        <v>1</v>
      </c>
      <c r="AR26" s="53" t="s">
        <v>12</v>
      </c>
      <c r="AS26" s="53">
        <v>1</v>
      </c>
      <c r="AT26" s="53" t="s">
        <v>12</v>
      </c>
      <c r="AU26" s="53" t="s">
        <v>12</v>
      </c>
      <c r="AV26" s="53" t="s">
        <v>12</v>
      </c>
      <c r="AW26" s="53" t="s">
        <v>12</v>
      </c>
      <c r="AX26" s="53" t="s">
        <v>12</v>
      </c>
      <c r="AY26" s="53" t="s">
        <v>12</v>
      </c>
      <c r="AZ26" s="53" t="s">
        <v>12</v>
      </c>
      <c r="BA26" s="71">
        <f t="shared" si="0"/>
        <v>23</v>
      </c>
      <c r="BB26" s="57">
        <f t="shared" si="1"/>
        <v>1</v>
      </c>
      <c r="BC26" s="48"/>
      <c r="BD26" s="48"/>
      <c r="BE26" s="48"/>
      <c r="BF26" s="48"/>
      <c r="BG26" s="48"/>
      <c r="BH26" s="48"/>
      <c r="BI26" s="48"/>
      <c r="BJ26" s="48"/>
      <c r="BK26" s="48"/>
      <c r="BL26" s="48"/>
      <c r="BM26" s="48"/>
    </row>
    <row r="27" spans="1:65" ht="21" customHeight="1" x14ac:dyDescent="0.35">
      <c r="A27" s="143" t="s">
        <v>32</v>
      </c>
      <c r="B27" s="144"/>
      <c r="C27" s="59" t="s">
        <v>12</v>
      </c>
      <c r="D27" s="59" t="s">
        <v>12</v>
      </c>
      <c r="E27" s="59" t="s">
        <v>12</v>
      </c>
      <c r="F27" s="53" t="s">
        <v>12</v>
      </c>
      <c r="G27" s="53" t="s">
        <v>12</v>
      </c>
      <c r="H27" s="53">
        <v>0</v>
      </c>
      <c r="I27" s="53" t="s">
        <v>12</v>
      </c>
      <c r="J27" s="53" t="s">
        <v>12</v>
      </c>
      <c r="K27" s="53" t="s">
        <v>12</v>
      </c>
      <c r="L27" s="53" t="s">
        <v>12</v>
      </c>
      <c r="M27" s="53" t="s">
        <v>12</v>
      </c>
      <c r="N27" s="53" t="s">
        <v>12</v>
      </c>
      <c r="O27" s="53" t="s">
        <v>12</v>
      </c>
      <c r="P27" s="53" t="s">
        <v>12</v>
      </c>
      <c r="Q27" s="53" t="s">
        <v>12</v>
      </c>
      <c r="R27" s="53" t="s">
        <v>12</v>
      </c>
      <c r="S27" s="53" t="s">
        <v>12</v>
      </c>
      <c r="T27" s="53" t="s">
        <v>12</v>
      </c>
      <c r="U27" s="53" t="s">
        <v>12</v>
      </c>
      <c r="V27" s="53" t="s">
        <v>12</v>
      </c>
      <c r="W27" s="53" t="s">
        <v>12</v>
      </c>
      <c r="X27" s="53" t="s">
        <v>12</v>
      </c>
      <c r="Y27" s="53" t="s">
        <v>12</v>
      </c>
      <c r="Z27" s="53" t="s">
        <v>12</v>
      </c>
      <c r="AA27" s="53" t="s">
        <v>12</v>
      </c>
      <c r="AB27" s="53" t="s">
        <v>12</v>
      </c>
      <c r="AC27" s="53" t="s">
        <v>12</v>
      </c>
      <c r="AD27" s="53" t="s">
        <v>12</v>
      </c>
      <c r="AE27" s="53" t="s">
        <v>12</v>
      </c>
      <c r="AF27" s="53" t="s">
        <v>12</v>
      </c>
      <c r="AG27" s="53" t="s">
        <v>12</v>
      </c>
      <c r="AH27" s="53" t="s">
        <v>12</v>
      </c>
      <c r="AI27" s="53" t="s">
        <v>12</v>
      </c>
      <c r="AJ27" s="53" t="s">
        <v>12</v>
      </c>
      <c r="AK27" s="53" t="s">
        <v>12</v>
      </c>
      <c r="AL27" s="53" t="s">
        <v>12</v>
      </c>
      <c r="AM27" s="53" t="s">
        <v>12</v>
      </c>
      <c r="AN27" s="53" t="s">
        <v>12</v>
      </c>
      <c r="AO27" s="53" t="s">
        <v>12</v>
      </c>
      <c r="AP27" s="53" t="s">
        <v>12</v>
      </c>
      <c r="AQ27" s="53" t="s">
        <v>12</v>
      </c>
      <c r="AR27" s="53" t="s">
        <v>12</v>
      </c>
      <c r="AS27" s="53" t="s">
        <v>12</v>
      </c>
      <c r="AT27" s="53" t="s">
        <v>12</v>
      </c>
      <c r="AU27" s="53" t="s">
        <v>12</v>
      </c>
      <c r="AV27" s="53" t="s">
        <v>12</v>
      </c>
      <c r="AW27" s="53" t="s">
        <v>12</v>
      </c>
      <c r="AX27" s="53" t="s">
        <v>12</v>
      </c>
      <c r="AY27" s="53" t="s">
        <v>12</v>
      </c>
      <c r="AZ27" s="53" t="s">
        <v>12</v>
      </c>
      <c r="BA27" s="71">
        <f t="shared" si="0"/>
        <v>0</v>
      </c>
      <c r="BB27" s="57" t="str">
        <f t="shared" si="1"/>
        <v xml:space="preserve"> </v>
      </c>
      <c r="BC27" s="48"/>
      <c r="BD27" s="48"/>
      <c r="BE27" s="48"/>
      <c r="BF27" s="48"/>
      <c r="BG27" s="48"/>
      <c r="BH27" s="48"/>
      <c r="BI27" s="48"/>
      <c r="BJ27" s="48"/>
      <c r="BK27" s="48"/>
      <c r="BL27" s="48"/>
      <c r="BM27" s="48"/>
    </row>
    <row r="28" spans="1:65" ht="21" customHeight="1" x14ac:dyDescent="0.35">
      <c r="A28" s="143" t="s">
        <v>33</v>
      </c>
      <c r="B28" s="144"/>
      <c r="C28" s="59" t="s">
        <v>12</v>
      </c>
      <c r="D28" s="59" t="s">
        <v>12</v>
      </c>
      <c r="E28" s="59" t="s">
        <v>12</v>
      </c>
      <c r="F28" s="53" t="s">
        <v>12</v>
      </c>
      <c r="G28" s="53" t="s">
        <v>12</v>
      </c>
      <c r="H28" s="53" t="s">
        <v>12</v>
      </c>
      <c r="I28" s="53" t="s">
        <v>12</v>
      </c>
      <c r="J28" s="53" t="s">
        <v>12</v>
      </c>
      <c r="K28" s="53" t="s">
        <v>12</v>
      </c>
      <c r="L28" s="53" t="s">
        <v>12</v>
      </c>
      <c r="M28" s="53" t="s">
        <v>12</v>
      </c>
      <c r="N28" s="53" t="s">
        <v>12</v>
      </c>
      <c r="O28" s="53" t="s">
        <v>12</v>
      </c>
      <c r="P28" s="53" t="s">
        <v>12</v>
      </c>
      <c r="Q28" s="53" t="s">
        <v>12</v>
      </c>
      <c r="R28" s="53" t="s">
        <v>12</v>
      </c>
      <c r="S28" s="53" t="s">
        <v>12</v>
      </c>
      <c r="T28" s="53" t="s">
        <v>12</v>
      </c>
      <c r="U28" s="53" t="s">
        <v>12</v>
      </c>
      <c r="V28" s="53" t="s">
        <v>12</v>
      </c>
      <c r="W28" s="53" t="s">
        <v>12</v>
      </c>
      <c r="X28" s="53" t="s">
        <v>12</v>
      </c>
      <c r="Y28" s="53" t="s">
        <v>12</v>
      </c>
      <c r="Z28" s="53" t="s">
        <v>12</v>
      </c>
      <c r="AA28" s="53" t="s">
        <v>12</v>
      </c>
      <c r="AB28" s="53" t="s">
        <v>12</v>
      </c>
      <c r="AC28" s="53" t="s">
        <v>12</v>
      </c>
      <c r="AD28" s="53" t="s">
        <v>12</v>
      </c>
      <c r="AE28" s="53" t="s">
        <v>12</v>
      </c>
      <c r="AF28" s="53" t="s">
        <v>12</v>
      </c>
      <c r="AG28" s="53" t="s">
        <v>12</v>
      </c>
      <c r="AH28" s="53" t="s">
        <v>12</v>
      </c>
      <c r="AI28" s="53" t="s">
        <v>12</v>
      </c>
      <c r="AJ28" s="53" t="s">
        <v>12</v>
      </c>
      <c r="AK28" s="53" t="s">
        <v>12</v>
      </c>
      <c r="AL28" s="53" t="s">
        <v>12</v>
      </c>
      <c r="AM28" s="53" t="s">
        <v>12</v>
      </c>
      <c r="AN28" s="53" t="s">
        <v>12</v>
      </c>
      <c r="AO28" s="53" t="s">
        <v>12</v>
      </c>
      <c r="AP28" s="53" t="s">
        <v>12</v>
      </c>
      <c r="AQ28" s="53" t="s">
        <v>12</v>
      </c>
      <c r="AR28" s="53" t="s">
        <v>12</v>
      </c>
      <c r="AS28" s="53" t="s">
        <v>12</v>
      </c>
      <c r="AT28" s="53" t="s">
        <v>12</v>
      </c>
      <c r="AU28" s="53" t="s">
        <v>12</v>
      </c>
      <c r="AV28" s="53" t="s">
        <v>12</v>
      </c>
      <c r="AW28" s="53" t="s">
        <v>12</v>
      </c>
      <c r="AX28" s="53" t="s">
        <v>12</v>
      </c>
      <c r="AY28" s="53" t="s">
        <v>12</v>
      </c>
      <c r="AZ28" s="53" t="s">
        <v>12</v>
      </c>
      <c r="BA28" s="71">
        <f t="shared" si="0"/>
        <v>0</v>
      </c>
      <c r="BB28" s="57" t="str">
        <f t="shared" si="1"/>
        <v xml:space="preserve"> </v>
      </c>
      <c r="BC28" s="48"/>
      <c r="BD28" s="48"/>
      <c r="BE28" s="48"/>
      <c r="BF28" s="48"/>
      <c r="BG28" s="48"/>
      <c r="BH28" s="48"/>
      <c r="BI28" s="48"/>
      <c r="BJ28" s="48"/>
      <c r="BK28" s="48"/>
      <c r="BL28" s="48"/>
      <c r="BM28" s="48"/>
    </row>
    <row r="29" spans="1:65" ht="21" customHeight="1" x14ac:dyDescent="0.35">
      <c r="A29" s="143" t="s">
        <v>34</v>
      </c>
      <c r="B29" s="144"/>
      <c r="C29" s="59" t="s">
        <v>12</v>
      </c>
      <c r="D29" s="59" t="s">
        <v>12</v>
      </c>
      <c r="E29" s="59" t="s">
        <v>12</v>
      </c>
      <c r="F29" s="53" t="s">
        <v>12</v>
      </c>
      <c r="G29" s="53" t="s">
        <v>12</v>
      </c>
      <c r="H29" s="53" t="s">
        <v>12</v>
      </c>
      <c r="I29" s="53" t="s">
        <v>12</v>
      </c>
      <c r="J29" s="53" t="s">
        <v>12</v>
      </c>
      <c r="K29" s="53" t="s">
        <v>12</v>
      </c>
      <c r="L29" s="53" t="s">
        <v>12</v>
      </c>
      <c r="M29" s="53" t="s">
        <v>12</v>
      </c>
      <c r="N29" s="53" t="s">
        <v>12</v>
      </c>
      <c r="O29" s="53" t="s">
        <v>12</v>
      </c>
      <c r="P29" s="53" t="s">
        <v>12</v>
      </c>
      <c r="Q29" s="53" t="s">
        <v>12</v>
      </c>
      <c r="R29" s="53" t="s">
        <v>12</v>
      </c>
      <c r="S29" s="53" t="s">
        <v>12</v>
      </c>
      <c r="T29" s="53" t="s">
        <v>12</v>
      </c>
      <c r="U29" s="53" t="s">
        <v>12</v>
      </c>
      <c r="V29" s="53" t="s">
        <v>12</v>
      </c>
      <c r="W29" s="53" t="s">
        <v>12</v>
      </c>
      <c r="X29" s="53" t="s">
        <v>12</v>
      </c>
      <c r="Y29" s="53" t="s">
        <v>12</v>
      </c>
      <c r="Z29" s="53" t="s">
        <v>12</v>
      </c>
      <c r="AA29" s="53" t="s">
        <v>12</v>
      </c>
      <c r="AB29" s="53" t="s">
        <v>12</v>
      </c>
      <c r="AC29" s="53" t="s">
        <v>12</v>
      </c>
      <c r="AD29" s="53" t="s">
        <v>12</v>
      </c>
      <c r="AE29" s="53" t="s">
        <v>12</v>
      </c>
      <c r="AF29" s="53" t="s">
        <v>12</v>
      </c>
      <c r="AG29" s="53" t="s">
        <v>12</v>
      </c>
      <c r="AH29" s="53" t="s">
        <v>12</v>
      </c>
      <c r="AI29" s="53" t="s">
        <v>12</v>
      </c>
      <c r="AJ29" s="53" t="s">
        <v>12</v>
      </c>
      <c r="AK29" s="53" t="s">
        <v>12</v>
      </c>
      <c r="AL29" s="53" t="s">
        <v>12</v>
      </c>
      <c r="AM29" s="53" t="s">
        <v>12</v>
      </c>
      <c r="AN29" s="53" t="s">
        <v>12</v>
      </c>
      <c r="AO29" s="53" t="s">
        <v>12</v>
      </c>
      <c r="AP29" s="53" t="s">
        <v>12</v>
      </c>
      <c r="AQ29" s="53" t="s">
        <v>12</v>
      </c>
      <c r="AR29" s="53" t="s">
        <v>12</v>
      </c>
      <c r="AS29" s="53" t="s">
        <v>12</v>
      </c>
      <c r="AT29" s="53" t="s">
        <v>12</v>
      </c>
      <c r="AU29" s="53" t="s">
        <v>12</v>
      </c>
      <c r="AV29" s="53" t="s">
        <v>12</v>
      </c>
      <c r="AW29" s="53" t="s">
        <v>12</v>
      </c>
      <c r="AX29" s="53" t="s">
        <v>12</v>
      </c>
      <c r="AY29" s="53" t="s">
        <v>12</v>
      </c>
      <c r="AZ29" s="53" t="s">
        <v>12</v>
      </c>
      <c r="BA29" s="71">
        <f t="shared" si="0"/>
        <v>0</v>
      </c>
      <c r="BB29" s="57" t="str">
        <f t="shared" si="1"/>
        <v xml:space="preserve"> </v>
      </c>
      <c r="BC29" s="48"/>
      <c r="BD29" s="48"/>
      <c r="BE29" s="48"/>
      <c r="BF29" s="48"/>
      <c r="BG29" s="48"/>
      <c r="BH29" s="48"/>
      <c r="BI29" s="48"/>
      <c r="BJ29" s="48"/>
      <c r="BK29" s="48"/>
      <c r="BL29" s="48"/>
      <c r="BM29" s="48"/>
    </row>
    <row r="30" spans="1:65" ht="21" customHeight="1" x14ac:dyDescent="0.35">
      <c r="A30" s="143" t="s">
        <v>35</v>
      </c>
      <c r="B30" s="144"/>
      <c r="C30" s="59" t="s">
        <v>12</v>
      </c>
      <c r="D30" s="59" t="s">
        <v>12</v>
      </c>
      <c r="E30" s="59" t="s">
        <v>12</v>
      </c>
      <c r="F30" s="53" t="s">
        <v>12</v>
      </c>
      <c r="G30" s="53" t="s">
        <v>12</v>
      </c>
      <c r="H30" s="53" t="s">
        <v>12</v>
      </c>
      <c r="I30" s="53" t="s">
        <v>12</v>
      </c>
      <c r="J30" s="53" t="s">
        <v>12</v>
      </c>
      <c r="K30" s="53" t="s">
        <v>12</v>
      </c>
      <c r="L30" s="53" t="s">
        <v>12</v>
      </c>
      <c r="M30" s="53" t="s">
        <v>12</v>
      </c>
      <c r="N30" s="53" t="s">
        <v>12</v>
      </c>
      <c r="O30" s="53" t="s">
        <v>12</v>
      </c>
      <c r="P30" s="53" t="s">
        <v>12</v>
      </c>
      <c r="Q30" s="53" t="s">
        <v>12</v>
      </c>
      <c r="R30" s="53" t="s">
        <v>12</v>
      </c>
      <c r="S30" s="53" t="s">
        <v>12</v>
      </c>
      <c r="T30" s="53" t="s">
        <v>12</v>
      </c>
      <c r="U30" s="53" t="s">
        <v>12</v>
      </c>
      <c r="V30" s="53" t="s">
        <v>12</v>
      </c>
      <c r="W30" s="53" t="s">
        <v>12</v>
      </c>
      <c r="X30" s="53" t="s">
        <v>12</v>
      </c>
      <c r="Y30" s="53" t="s">
        <v>12</v>
      </c>
      <c r="Z30" s="53" t="s">
        <v>12</v>
      </c>
      <c r="AA30" s="53" t="s">
        <v>12</v>
      </c>
      <c r="AB30" s="53" t="s">
        <v>12</v>
      </c>
      <c r="AC30" s="53" t="s">
        <v>12</v>
      </c>
      <c r="AD30" s="53" t="s">
        <v>12</v>
      </c>
      <c r="AE30" s="53" t="s">
        <v>12</v>
      </c>
      <c r="AF30" s="53" t="s">
        <v>12</v>
      </c>
      <c r="AG30" s="53" t="s">
        <v>12</v>
      </c>
      <c r="AH30" s="53" t="s">
        <v>12</v>
      </c>
      <c r="AI30" s="53" t="s">
        <v>12</v>
      </c>
      <c r="AJ30" s="53" t="s">
        <v>12</v>
      </c>
      <c r="AK30" s="53" t="s">
        <v>12</v>
      </c>
      <c r="AL30" s="53" t="s">
        <v>12</v>
      </c>
      <c r="AM30" s="53" t="s">
        <v>12</v>
      </c>
      <c r="AN30" s="53" t="s">
        <v>12</v>
      </c>
      <c r="AO30" s="53" t="s">
        <v>12</v>
      </c>
      <c r="AP30" s="53" t="s">
        <v>12</v>
      </c>
      <c r="AQ30" s="53" t="s">
        <v>12</v>
      </c>
      <c r="AR30" s="53" t="s">
        <v>12</v>
      </c>
      <c r="AS30" s="53" t="s">
        <v>12</v>
      </c>
      <c r="AT30" s="53" t="s">
        <v>12</v>
      </c>
      <c r="AU30" s="53" t="s">
        <v>12</v>
      </c>
      <c r="AV30" s="53" t="s">
        <v>12</v>
      </c>
      <c r="AW30" s="53" t="s">
        <v>12</v>
      </c>
      <c r="AX30" s="53" t="s">
        <v>12</v>
      </c>
      <c r="AY30" s="53" t="s">
        <v>12</v>
      </c>
      <c r="AZ30" s="53" t="s">
        <v>12</v>
      </c>
      <c r="BA30" s="71">
        <f t="shared" si="0"/>
        <v>0</v>
      </c>
      <c r="BB30" s="57" t="str">
        <f t="shared" si="1"/>
        <v xml:space="preserve"> </v>
      </c>
      <c r="BC30" s="48"/>
      <c r="BD30" s="48"/>
      <c r="BE30" s="48"/>
      <c r="BF30" s="48"/>
      <c r="BG30" s="48"/>
      <c r="BH30" s="48"/>
      <c r="BI30" s="48"/>
      <c r="BJ30" s="48"/>
      <c r="BK30" s="48"/>
      <c r="BL30" s="48"/>
      <c r="BM30" s="48"/>
    </row>
    <row r="31" spans="1:65" ht="21" customHeight="1" x14ac:dyDescent="0.35">
      <c r="A31" s="143" t="s">
        <v>36</v>
      </c>
      <c r="B31" s="144"/>
      <c r="C31" s="59" t="s">
        <v>12</v>
      </c>
      <c r="D31" s="59" t="s">
        <v>12</v>
      </c>
      <c r="E31" s="59" t="s">
        <v>12</v>
      </c>
      <c r="F31" s="53">
        <v>1</v>
      </c>
      <c r="G31" s="53" t="s">
        <v>12</v>
      </c>
      <c r="H31" s="53" t="s">
        <v>12</v>
      </c>
      <c r="I31" s="53" t="s">
        <v>12</v>
      </c>
      <c r="J31" s="53" t="s">
        <v>12</v>
      </c>
      <c r="K31" s="53" t="s">
        <v>12</v>
      </c>
      <c r="L31" s="53" t="s">
        <v>12</v>
      </c>
      <c r="M31" s="53" t="s">
        <v>12</v>
      </c>
      <c r="N31" s="53" t="s">
        <v>12</v>
      </c>
      <c r="O31" s="53" t="s">
        <v>12</v>
      </c>
      <c r="P31" s="53" t="s">
        <v>12</v>
      </c>
      <c r="Q31" s="53" t="s">
        <v>12</v>
      </c>
      <c r="R31" s="53" t="s">
        <v>12</v>
      </c>
      <c r="S31" s="53">
        <v>1</v>
      </c>
      <c r="T31" s="53">
        <v>1</v>
      </c>
      <c r="U31" s="53">
        <v>1</v>
      </c>
      <c r="V31" s="53">
        <v>1</v>
      </c>
      <c r="W31" s="53" t="s">
        <v>12</v>
      </c>
      <c r="X31" s="53">
        <v>1</v>
      </c>
      <c r="Y31" s="53">
        <v>1</v>
      </c>
      <c r="Z31" s="53" t="s">
        <v>12</v>
      </c>
      <c r="AA31" s="53" t="s">
        <v>12</v>
      </c>
      <c r="AB31" s="53" t="s">
        <v>12</v>
      </c>
      <c r="AC31" s="53">
        <v>1</v>
      </c>
      <c r="AD31" s="53">
        <v>1</v>
      </c>
      <c r="AE31" s="53">
        <v>1</v>
      </c>
      <c r="AF31" s="53">
        <v>1</v>
      </c>
      <c r="AG31" s="53" t="s">
        <v>12</v>
      </c>
      <c r="AH31" s="53" t="s">
        <v>12</v>
      </c>
      <c r="AI31" s="53">
        <v>1</v>
      </c>
      <c r="AJ31" s="53">
        <v>1</v>
      </c>
      <c r="AK31" s="53">
        <v>1</v>
      </c>
      <c r="AL31" s="53" t="s">
        <v>12</v>
      </c>
      <c r="AM31" s="53" t="s">
        <v>12</v>
      </c>
      <c r="AN31" s="53">
        <v>1</v>
      </c>
      <c r="AO31" s="53" t="s">
        <v>12</v>
      </c>
      <c r="AP31" s="53" t="s">
        <v>12</v>
      </c>
      <c r="AQ31" s="53">
        <v>1</v>
      </c>
      <c r="AR31" s="53" t="s">
        <v>12</v>
      </c>
      <c r="AS31" s="53" t="s">
        <v>12</v>
      </c>
      <c r="AT31" s="53" t="s">
        <v>12</v>
      </c>
      <c r="AU31" s="53" t="s">
        <v>12</v>
      </c>
      <c r="AV31" s="53" t="s">
        <v>12</v>
      </c>
      <c r="AW31" s="53" t="s">
        <v>12</v>
      </c>
      <c r="AX31" s="53" t="s">
        <v>12</v>
      </c>
      <c r="AY31" s="53" t="s">
        <v>12</v>
      </c>
      <c r="AZ31" s="53" t="s">
        <v>12</v>
      </c>
      <c r="BA31" s="71">
        <f t="shared" si="0"/>
        <v>16</v>
      </c>
      <c r="BB31" s="57">
        <f t="shared" si="1"/>
        <v>1</v>
      </c>
      <c r="BC31" s="48"/>
      <c r="BD31" s="48"/>
      <c r="BE31" s="48"/>
      <c r="BF31" s="48"/>
      <c r="BG31" s="48"/>
      <c r="BH31" s="48"/>
      <c r="BI31" s="48"/>
      <c r="BJ31" s="48"/>
      <c r="BK31" s="48"/>
      <c r="BL31" s="48"/>
      <c r="BM31" s="48"/>
    </row>
    <row r="32" spans="1:65" ht="21" customHeight="1" x14ac:dyDescent="0.35">
      <c r="A32" s="143" t="s">
        <v>37</v>
      </c>
      <c r="B32" s="144"/>
      <c r="C32" s="59" t="s">
        <v>12</v>
      </c>
      <c r="D32" s="59" t="s">
        <v>12</v>
      </c>
      <c r="E32" s="59" t="s">
        <v>12</v>
      </c>
      <c r="F32" s="53" t="s">
        <v>12</v>
      </c>
      <c r="G32" s="53" t="s">
        <v>12</v>
      </c>
      <c r="H32" s="53" t="s">
        <v>12</v>
      </c>
      <c r="I32" s="53" t="s">
        <v>12</v>
      </c>
      <c r="J32" s="53" t="s">
        <v>12</v>
      </c>
      <c r="K32" s="53" t="s">
        <v>12</v>
      </c>
      <c r="L32" s="53" t="s">
        <v>12</v>
      </c>
      <c r="M32" s="53" t="s">
        <v>12</v>
      </c>
      <c r="N32" s="53" t="s">
        <v>12</v>
      </c>
      <c r="O32" s="53" t="s">
        <v>12</v>
      </c>
      <c r="P32" s="53" t="s">
        <v>12</v>
      </c>
      <c r="Q32" s="53" t="s">
        <v>12</v>
      </c>
      <c r="R32" s="53" t="s">
        <v>12</v>
      </c>
      <c r="S32" s="53" t="s">
        <v>12</v>
      </c>
      <c r="T32" s="53" t="s">
        <v>12</v>
      </c>
      <c r="U32" s="53" t="s">
        <v>12</v>
      </c>
      <c r="V32" s="53" t="s">
        <v>12</v>
      </c>
      <c r="W32" s="53" t="s">
        <v>12</v>
      </c>
      <c r="X32" s="53" t="s">
        <v>12</v>
      </c>
      <c r="Y32" s="53" t="s">
        <v>12</v>
      </c>
      <c r="Z32" s="53" t="s">
        <v>12</v>
      </c>
      <c r="AA32" s="53" t="s">
        <v>12</v>
      </c>
      <c r="AB32" s="53" t="s">
        <v>12</v>
      </c>
      <c r="AC32" s="53" t="s">
        <v>12</v>
      </c>
      <c r="AD32" s="53" t="s">
        <v>12</v>
      </c>
      <c r="AE32" s="53" t="s">
        <v>12</v>
      </c>
      <c r="AF32" s="53" t="s">
        <v>12</v>
      </c>
      <c r="AG32" s="53" t="s">
        <v>12</v>
      </c>
      <c r="AH32" s="53" t="s">
        <v>12</v>
      </c>
      <c r="AI32" s="53" t="s">
        <v>12</v>
      </c>
      <c r="AJ32" s="53" t="s">
        <v>12</v>
      </c>
      <c r="AK32" s="53" t="s">
        <v>12</v>
      </c>
      <c r="AL32" s="53" t="s">
        <v>12</v>
      </c>
      <c r="AM32" s="53" t="s">
        <v>12</v>
      </c>
      <c r="AN32" s="53" t="s">
        <v>12</v>
      </c>
      <c r="AO32" s="53" t="s">
        <v>12</v>
      </c>
      <c r="AP32" s="53" t="s">
        <v>12</v>
      </c>
      <c r="AQ32" s="53" t="s">
        <v>12</v>
      </c>
      <c r="AR32" s="53" t="s">
        <v>12</v>
      </c>
      <c r="AS32" s="53" t="s">
        <v>12</v>
      </c>
      <c r="AT32" s="53" t="s">
        <v>12</v>
      </c>
      <c r="AU32" s="53" t="s">
        <v>12</v>
      </c>
      <c r="AV32" s="53" t="s">
        <v>12</v>
      </c>
      <c r="AW32" s="53" t="s">
        <v>12</v>
      </c>
      <c r="AX32" s="53" t="s">
        <v>12</v>
      </c>
      <c r="AY32" s="53" t="s">
        <v>12</v>
      </c>
      <c r="AZ32" s="53" t="s">
        <v>12</v>
      </c>
      <c r="BA32" s="71">
        <f t="shared" si="0"/>
        <v>0</v>
      </c>
      <c r="BB32" s="57" t="str">
        <f t="shared" si="1"/>
        <v xml:space="preserve"> </v>
      </c>
      <c r="BC32" s="48"/>
      <c r="BD32" s="48"/>
      <c r="BE32" s="48"/>
      <c r="BF32" s="48"/>
      <c r="BG32" s="48"/>
      <c r="BH32" s="48"/>
      <c r="BI32" s="48"/>
      <c r="BJ32" s="48"/>
      <c r="BK32" s="48"/>
      <c r="BL32" s="48"/>
      <c r="BM32" s="48"/>
    </row>
    <row r="33" spans="1:65" ht="21" customHeight="1" x14ac:dyDescent="0.35">
      <c r="A33" s="143" t="s">
        <v>38</v>
      </c>
      <c r="B33" s="144"/>
      <c r="C33" s="59" t="s">
        <v>12</v>
      </c>
      <c r="D33" s="59" t="s">
        <v>12</v>
      </c>
      <c r="E33" s="59" t="s">
        <v>12</v>
      </c>
      <c r="F33" s="53" t="s">
        <v>12</v>
      </c>
      <c r="G33" s="53" t="s">
        <v>12</v>
      </c>
      <c r="H33" s="53" t="s">
        <v>12</v>
      </c>
      <c r="I33" s="53" t="s">
        <v>12</v>
      </c>
      <c r="J33" s="53" t="s">
        <v>12</v>
      </c>
      <c r="K33" s="53" t="s">
        <v>12</v>
      </c>
      <c r="L33" s="53" t="s">
        <v>12</v>
      </c>
      <c r="M33" s="53" t="s">
        <v>12</v>
      </c>
      <c r="N33" s="53" t="s">
        <v>12</v>
      </c>
      <c r="O33" s="53" t="s">
        <v>12</v>
      </c>
      <c r="P33" s="53" t="s">
        <v>12</v>
      </c>
      <c r="Q33" s="53" t="s">
        <v>12</v>
      </c>
      <c r="R33" s="53" t="s">
        <v>12</v>
      </c>
      <c r="S33" s="53">
        <v>1</v>
      </c>
      <c r="T33" s="53">
        <v>1</v>
      </c>
      <c r="U33" s="53">
        <v>0</v>
      </c>
      <c r="V33" s="53">
        <v>1</v>
      </c>
      <c r="W33" s="53" t="s">
        <v>12</v>
      </c>
      <c r="X33" s="53">
        <v>1</v>
      </c>
      <c r="Y33" s="53">
        <v>1</v>
      </c>
      <c r="Z33" s="53" t="s">
        <v>12</v>
      </c>
      <c r="AA33" s="53" t="s">
        <v>12</v>
      </c>
      <c r="AB33" s="53" t="s">
        <v>12</v>
      </c>
      <c r="AC33" s="53">
        <v>1</v>
      </c>
      <c r="AD33" s="53">
        <v>1</v>
      </c>
      <c r="AE33" s="53" t="s">
        <v>12</v>
      </c>
      <c r="AF33" s="53">
        <v>1</v>
      </c>
      <c r="AG33" s="53">
        <v>1</v>
      </c>
      <c r="AH33" s="53" t="s">
        <v>12</v>
      </c>
      <c r="AI33" s="53">
        <v>1</v>
      </c>
      <c r="AJ33" s="53">
        <v>1</v>
      </c>
      <c r="AK33" s="53">
        <v>1</v>
      </c>
      <c r="AL33" s="53" t="s">
        <v>12</v>
      </c>
      <c r="AM33" s="53" t="s">
        <v>12</v>
      </c>
      <c r="AN33" s="53">
        <v>1</v>
      </c>
      <c r="AO33" s="53" t="s">
        <v>12</v>
      </c>
      <c r="AP33" s="53" t="s">
        <v>12</v>
      </c>
      <c r="AQ33" s="53">
        <v>1</v>
      </c>
      <c r="AR33" s="53" t="s">
        <v>12</v>
      </c>
      <c r="AS33" s="53" t="s">
        <v>12</v>
      </c>
      <c r="AT33" s="53" t="s">
        <v>12</v>
      </c>
      <c r="AU33" s="53" t="s">
        <v>12</v>
      </c>
      <c r="AV33" s="53" t="s">
        <v>12</v>
      </c>
      <c r="AW33" s="53" t="s">
        <v>12</v>
      </c>
      <c r="AX33" s="53" t="s">
        <v>12</v>
      </c>
      <c r="AY33" s="53" t="s">
        <v>12</v>
      </c>
      <c r="AZ33" s="53" t="s">
        <v>12</v>
      </c>
      <c r="BA33" s="71">
        <f t="shared" si="0"/>
        <v>14</v>
      </c>
      <c r="BB33" s="57">
        <f t="shared" si="1"/>
        <v>0.93333333333333335</v>
      </c>
      <c r="BC33" s="48"/>
      <c r="BD33" s="48"/>
      <c r="BE33" s="48"/>
      <c r="BF33" s="48"/>
      <c r="BG33" s="48"/>
      <c r="BH33" s="48"/>
      <c r="BI33" s="48"/>
      <c r="BJ33" s="48"/>
      <c r="BK33" s="48"/>
      <c r="BL33" s="48"/>
      <c r="BM33" s="48"/>
    </row>
    <row r="34" spans="1:65" ht="21" customHeight="1" x14ac:dyDescent="0.35">
      <c r="A34" s="143" t="s">
        <v>39</v>
      </c>
      <c r="B34" s="144"/>
      <c r="C34" s="59" t="s">
        <v>12</v>
      </c>
      <c r="D34" s="59" t="s">
        <v>12</v>
      </c>
      <c r="E34" s="59" t="s">
        <v>12</v>
      </c>
      <c r="F34" s="53">
        <v>1</v>
      </c>
      <c r="G34" s="53" t="s">
        <v>12</v>
      </c>
      <c r="H34" s="53" t="s">
        <v>12</v>
      </c>
      <c r="I34" s="53" t="s">
        <v>12</v>
      </c>
      <c r="J34" s="53" t="s">
        <v>12</v>
      </c>
      <c r="K34" s="53" t="s">
        <v>12</v>
      </c>
      <c r="L34" s="53" t="s">
        <v>12</v>
      </c>
      <c r="M34" s="53" t="s">
        <v>12</v>
      </c>
      <c r="N34" s="53" t="s">
        <v>12</v>
      </c>
      <c r="O34" s="53" t="s">
        <v>12</v>
      </c>
      <c r="P34" s="53" t="s">
        <v>12</v>
      </c>
      <c r="Q34" s="53" t="s">
        <v>12</v>
      </c>
      <c r="R34" s="53" t="s">
        <v>12</v>
      </c>
      <c r="S34" s="53">
        <v>1</v>
      </c>
      <c r="T34" s="53">
        <v>1</v>
      </c>
      <c r="U34" s="53">
        <v>0</v>
      </c>
      <c r="V34" s="53">
        <v>1</v>
      </c>
      <c r="W34" s="53" t="s">
        <v>12</v>
      </c>
      <c r="X34" s="53">
        <v>1</v>
      </c>
      <c r="Y34" s="53">
        <v>1</v>
      </c>
      <c r="Z34" s="53" t="s">
        <v>12</v>
      </c>
      <c r="AA34" s="53" t="s">
        <v>12</v>
      </c>
      <c r="AB34" s="53" t="s">
        <v>12</v>
      </c>
      <c r="AC34" s="53">
        <v>1</v>
      </c>
      <c r="AD34" s="53">
        <v>1</v>
      </c>
      <c r="AE34" s="53" t="s">
        <v>12</v>
      </c>
      <c r="AF34" s="53">
        <v>1</v>
      </c>
      <c r="AG34" s="53">
        <v>1</v>
      </c>
      <c r="AH34" s="53" t="s">
        <v>12</v>
      </c>
      <c r="AI34" s="53">
        <v>1</v>
      </c>
      <c r="AJ34" s="53">
        <v>1</v>
      </c>
      <c r="AK34" s="53">
        <v>1</v>
      </c>
      <c r="AL34" s="53" t="s">
        <v>12</v>
      </c>
      <c r="AM34" s="53" t="s">
        <v>12</v>
      </c>
      <c r="AN34" s="53">
        <v>1</v>
      </c>
      <c r="AO34" s="53" t="s">
        <v>12</v>
      </c>
      <c r="AP34" s="53" t="s">
        <v>12</v>
      </c>
      <c r="AQ34" s="53">
        <v>1</v>
      </c>
      <c r="AR34" s="53" t="s">
        <v>12</v>
      </c>
      <c r="AS34" s="53" t="s">
        <v>12</v>
      </c>
      <c r="AT34" s="53" t="s">
        <v>12</v>
      </c>
      <c r="AU34" s="53" t="s">
        <v>12</v>
      </c>
      <c r="AV34" s="53" t="s">
        <v>12</v>
      </c>
      <c r="AW34" s="53" t="s">
        <v>12</v>
      </c>
      <c r="AX34" s="53" t="s">
        <v>12</v>
      </c>
      <c r="AY34" s="53" t="s">
        <v>12</v>
      </c>
      <c r="AZ34" s="53" t="s">
        <v>12</v>
      </c>
      <c r="BA34" s="71">
        <f t="shared" si="0"/>
        <v>15</v>
      </c>
      <c r="BB34" s="57">
        <f t="shared" si="1"/>
        <v>0.9375</v>
      </c>
      <c r="BC34" s="48"/>
      <c r="BD34" s="48"/>
      <c r="BE34" s="48"/>
      <c r="BF34" s="48"/>
      <c r="BG34" s="48"/>
      <c r="BH34" s="48"/>
      <c r="BI34" s="48"/>
      <c r="BJ34" s="48"/>
      <c r="BK34" s="48"/>
      <c r="BL34" s="48"/>
      <c r="BM34" s="48"/>
    </row>
    <row r="35" spans="1:65" ht="21" customHeight="1" x14ac:dyDescent="0.35">
      <c r="A35" s="143" t="s">
        <v>40</v>
      </c>
      <c r="B35" s="144"/>
      <c r="C35" s="59" t="s">
        <v>12</v>
      </c>
      <c r="D35" s="59" t="s">
        <v>12</v>
      </c>
      <c r="E35" s="59" t="s">
        <v>12</v>
      </c>
      <c r="F35" s="53" t="s">
        <v>12</v>
      </c>
      <c r="G35" s="53" t="s">
        <v>12</v>
      </c>
      <c r="H35" s="53" t="s">
        <v>12</v>
      </c>
      <c r="I35" s="53" t="s">
        <v>12</v>
      </c>
      <c r="J35" s="53" t="s">
        <v>12</v>
      </c>
      <c r="K35" s="53" t="s">
        <v>12</v>
      </c>
      <c r="L35" s="53" t="s">
        <v>12</v>
      </c>
      <c r="M35" s="53" t="s">
        <v>12</v>
      </c>
      <c r="N35" s="53" t="s">
        <v>12</v>
      </c>
      <c r="O35" s="53" t="s">
        <v>12</v>
      </c>
      <c r="P35" s="53" t="s">
        <v>12</v>
      </c>
      <c r="Q35" s="53" t="s">
        <v>12</v>
      </c>
      <c r="R35" s="53" t="s">
        <v>12</v>
      </c>
      <c r="S35" s="53" t="s">
        <v>12</v>
      </c>
      <c r="T35" s="53" t="s">
        <v>12</v>
      </c>
      <c r="U35" s="53" t="s">
        <v>12</v>
      </c>
      <c r="V35" s="53" t="s">
        <v>12</v>
      </c>
      <c r="W35" s="53" t="s">
        <v>12</v>
      </c>
      <c r="X35" s="53" t="s">
        <v>12</v>
      </c>
      <c r="Y35" s="53" t="s">
        <v>12</v>
      </c>
      <c r="Z35" s="53" t="s">
        <v>12</v>
      </c>
      <c r="AA35" s="53" t="s">
        <v>12</v>
      </c>
      <c r="AB35" s="53" t="s">
        <v>12</v>
      </c>
      <c r="AC35" s="53" t="s">
        <v>12</v>
      </c>
      <c r="AD35" s="53" t="s">
        <v>12</v>
      </c>
      <c r="AE35" s="53" t="s">
        <v>12</v>
      </c>
      <c r="AF35" s="53" t="s">
        <v>12</v>
      </c>
      <c r="AG35" s="53" t="s">
        <v>12</v>
      </c>
      <c r="AH35" s="53" t="s">
        <v>12</v>
      </c>
      <c r="AI35" s="53" t="s">
        <v>12</v>
      </c>
      <c r="AJ35" s="53" t="s">
        <v>12</v>
      </c>
      <c r="AK35" s="53" t="s">
        <v>12</v>
      </c>
      <c r="AL35" s="53" t="s">
        <v>12</v>
      </c>
      <c r="AM35" s="53" t="s">
        <v>12</v>
      </c>
      <c r="AN35" s="53" t="s">
        <v>12</v>
      </c>
      <c r="AO35" s="53" t="s">
        <v>12</v>
      </c>
      <c r="AP35" s="53" t="s">
        <v>12</v>
      </c>
      <c r="AQ35" s="53" t="s">
        <v>12</v>
      </c>
      <c r="AR35" s="53" t="s">
        <v>12</v>
      </c>
      <c r="AS35" s="53" t="s">
        <v>12</v>
      </c>
      <c r="AT35" s="53" t="s">
        <v>12</v>
      </c>
      <c r="AU35" s="53" t="s">
        <v>12</v>
      </c>
      <c r="AV35" s="53" t="s">
        <v>12</v>
      </c>
      <c r="AW35" s="53" t="s">
        <v>12</v>
      </c>
      <c r="AX35" s="53" t="s">
        <v>12</v>
      </c>
      <c r="AY35" s="53" t="s">
        <v>12</v>
      </c>
      <c r="AZ35" s="53" t="s">
        <v>12</v>
      </c>
      <c r="BA35" s="71">
        <f t="shared" si="0"/>
        <v>0</v>
      </c>
      <c r="BB35" s="57" t="str">
        <f t="shared" si="1"/>
        <v xml:space="preserve"> </v>
      </c>
      <c r="BC35" s="48"/>
      <c r="BD35" s="48"/>
      <c r="BE35" s="48"/>
      <c r="BF35" s="48"/>
      <c r="BG35" s="48"/>
      <c r="BH35" s="48"/>
      <c r="BI35" s="48"/>
      <c r="BJ35" s="48"/>
      <c r="BK35" s="48"/>
      <c r="BL35" s="48"/>
      <c r="BM35" s="48"/>
    </row>
    <row r="36" spans="1:65" ht="21" customHeight="1" x14ac:dyDescent="0.35">
      <c r="A36" s="143" t="s">
        <v>41</v>
      </c>
      <c r="B36" s="144"/>
      <c r="C36" s="59" t="s">
        <v>12</v>
      </c>
      <c r="D36" s="59" t="s">
        <v>12</v>
      </c>
      <c r="E36" s="59" t="s">
        <v>12</v>
      </c>
      <c r="F36" s="53" t="s">
        <v>12</v>
      </c>
      <c r="G36" s="53" t="s">
        <v>12</v>
      </c>
      <c r="H36" s="53" t="s">
        <v>12</v>
      </c>
      <c r="I36" s="53" t="s">
        <v>12</v>
      </c>
      <c r="J36" s="53" t="s">
        <v>12</v>
      </c>
      <c r="K36" s="53" t="s">
        <v>12</v>
      </c>
      <c r="L36" s="53" t="s">
        <v>12</v>
      </c>
      <c r="M36" s="53" t="s">
        <v>12</v>
      </c>
      <c r="N36" s="53" t="s">
        <v>12</v>
      </c>
      <c r="O36" s="53" t="s">
        <v>12</v>
      </c>
      <c r="P36" s="53" t="s">
        <v>12</v>
      </c>
      <c r="Q36" s="53" t="s">
        <v>12</v>
      </c>
      <c r="R36" s="53" t="s">
        <v>12</v>
      </c>
      <c r="S36" s="53" t="s">
        <v>12</v>
      </c>
      <c r="T36" s="53" t="s">
        <v>12</v>
      </c>
      <c r="U36" s="53" t="s">
        <v>12</v>
      </c>
      <c r="V36" s="53" t="s">
        <v>12</v>
      </c>
      <c r="W36" s="53" t="s">
        <v>12</v>
      </c>
      <c r="X36" s="53" t="s">
        <v>12</v>
      </c>
      <c r="Y36" s="53" t="s">
        <v>12</v>
      </c>
      <c r="Z36" s="53" t="s">
        <v>12</v>
      </c>
      <c r="AA36" s="53" t="s">
        <v>12</v>
      </c>
      <c r="AB36" s="53" t="s">
        <v>12</v>
      </c>
      <c r="AC36" s="53" t="s">
        <v>12</v>
      </c>
      <c r="AD36" s="53" t="s">
        <v>12</v>
      </c>
      <c r="AE36" s="53" t="s">
        <v>12</v>
      </c>
      <c r="AF36" s="53" t="s">
        <v>12</v>
      </c>
      <c r="AG36" s="53" t="s">
        <v>12</v>
      </c>
      <c r="AH36" s="53" t="s">
        <v>12</v>
      </c>
      <c r="AI36" s="53" t="s">
        <v>12</v>
      </c>
      <c r="AJ36" s="53" t="s">
        <v>12</v>
      </c>
      <c r="AK36" s="53" t="s">
        <v>12</v>
      </c>
      <c r="AL36" s="53" t="s">
        <v>12</v>
      </c>
      <c r="AM36" s="53" t="s">
        <v>12</v>
      </c>
      <c r="AN36" s="53" t="s">
        <v>12</v>
      </c>
      <c r="AO36" s="53" t="s">
        <v>12</v>
      </c>
      <c r="AP36" s="53" t="s">
        <v>12</v>
      </c>
      <c r="AQ36" s="53" t="s">
        <v>12</v>
      </c>
      <c r="AR36" s="53" t="s">
        <v>12</v>
      </c>
      <c r="AS36" s="53" t="s">
        <v>12</v>
      </c>
      <c r="AT36" s="53" t="s">
        <v>12</v>
      </c>
      <c r="AU36" s="53" t="s">
        <v>12</v>
      </c>
      <c r="AV36" s="53" t="s">
        <v>12</v>
      </c>
      <c r="AW36" s="53" t="s">
        <v>12</v>
      </c>
      <c r="AX36" s="53" t="s">
        <v>12</v>
      </c>
      <c r="AY36" s="53" t="s">
        <v>12</v>
      </c>
      <c r="AZ36" s="53" t="s">
        <v>12</v>
      </c>
      <c r="BA36" s="71">
        <f t="shared" si="0"/>
        <v>0</v>
      </c>
      <c r="BB36" s="57" t="str">
        <f t="shared" si="1"/>
        <v xml:space="preserve"> </v>
      </c>
      <c r="BC36" s="48"/>
      <c r="BD36" s="48"/>
      <c r="BE36" s="48"/>
      <c r="BF36" s="48"/>
      <c r="BG36" s="48"/>
      <c r="BH36" s="48"/>
      <c r="BI36" s="48"/>
      <c r="BJ36" s="48"/>
      <c r="BK36" s="48"/>
      <c r="BL36" s="48"/>
      <c r="BM36" s="48"/>
    </row>
    <row r="37" spans="1:65" ht="21" customHeight="1" x14ac:dyDescent="0.35">
      <c r="A37" s="143" t="s">
        <v>42</v>
      </c>
      <c r="B37" s="144"/>
      <c r="C37" s="59" t="s">
        <v>12</v>
      </c>
      <c r="D37" s="59" t="s">
        <v>12</v>
      </c>
      <c r="E37" s="59" t="s">
        <v>12</v>
      </c>
      <c r="F37" s="53" t="s">
        <v>12</v>
      </c>
      <c r="G37" s="53" t="s">
        <v>12</v>
      </c>
      <c r="H37" s="53" t="s">
        <v>12</v>
      </c>
      <c r="I37" s="53" t="s">
        <v>12</v>
      </c>
      <c r="J37" s="53" t="s">
        <v>12</v>
      </c>
      <c r="K37" s="53" t="s">
        <v>12</v>
      </c>
      <c r="L37" s="53" t="s">
        <v>12</v>
      </c>
      <c r="M37" s="53" t="s">
        <v>12</v>
      </c>
      <c r="N37" s="53" t="s">
        <v>12</v>
      </c>
      <c r="O37" s="53" t="s">
        <v>12</v>
      </c>
      <c r="P37" s="53" t="s">
        <v>12</v>
      </c>
      <c r="Q37" s="53" t="s">
        <v>12</v>
      </c>
      <c r="R37" s="53" t="s">
        <v>12</v>
      </c>
      <c r="S37" s="53">
        <v>1</v>
      </c>
      <c r="T37" s="53">
        <v>1</v>
      </c>
      <c r="U37" s="53">
        <v>1</v>
      </c>
      <c r="V37" s="53">
        <v>1</v>
      </c>
      <c r="W37" s="53" t="s">
        <v>12</v>
      </c>
      <c r="X37" s="53">
        <v>1</v>
      </c>
      <c r="Y37" s="53">
        <v>1</v>
      </c>
      <c r="Z37" s="53" t="s">
        <v>12</v>
      </c>
      <c r="AA37" s="53" t="s">
        <v>12</v>
      </c>
      <c r="AB37" s="53" t="s">
        <v>12</v>
      </c>
      <c r="AC37" s="53">
        <v>1</v>
      </c>
      <c r="AD37" s="53">
        <v>1</v>
      </c>
      <c r="AE37" s="53" t="s">
        <v>12</v>
      </c>
      <c r="AF37" s="53">
        <v>1</v>
      </c>
      <c r="AG37" s="53">
        <v>1</v>
      </c>
      <c r="AH37" s="53" t="s">
        <v>12</v>
      </c>
      <c r="AI37" s="53">
        <v>1</v>
      </c>
      <c r="AJ37" s="53">
        <v>1</v>
      </c>
      <c r="AK37" s="53">
        <v>1</v>
      </c>
      <c r="AL37" s="53" t="s">
        <v>12</v>
      </c>
      <c r="AM37" s="53" t="s">
        <v>12</v>
      </c>
      <c r="AN37" s="53">
        <v>1</v>
      </c>
      <c r="AO37" s="53" t="s">
        <v>12</v>
      </c>
      <c r="AP37" s="53" t="s">
        <v>12</v>
      </c>
      <c r="AQ37" s="53">
        <v>1</v>
      </c>
      <c r="AR37" s="53" t="s">
        <v>12</v>
      </c>
      <c r="AS37" s="53" t="s">
        <v>12</v>
      </c>
      <c r="AT37" s="53" t="s">
        <v>12</v>
      </c>
      <c r="AU37" s="53" t="s">
        <v>12</v>
      </c>
      <c r="AV37" s="53" t="s">
        <v>12</v>
      </c>
      <c r="AW37" s="53" t="s">
        <v>12</v>
      </c>
      <c r="AX37" s="53" t="s">
        <v>12</v>
      </c>
      <c r="AY37" s="53" t="s">
        <v>12</v>
      </c>
      <c r="AZ37" s="53" t="s">
        <v>12</v>
      </c>
      <c r="BA37" s="71">
        <f t="shared" si="0"/>
        <v>15</v>
      </c>
      <c r="BB37" s="57">
        <f t="shared" si="1"/>
        <v>1</v>
      </c>
      <c r="BC37" s="48"/>
      <c r="BD37" s="48"/>
      <c r="BE37" s="48"/>
      <c r="BF37" s="48"/>
      <c r="BG37" s="48"/>
      <c r="BH37" s="48"/>
      <c r="BI37" s="48"/>
      <c r="BJ37" s="48"/>
      <c r="BK37" s="48"/>
      <c r="BL37" s="48"/>
      <c r="BM37" s="48"/>
    </row>
    <row r="38" spans="1:65" ht="21" customHeight="1" x14ac:dyDescent="0.35">
      <c r="A38" s="143" t="s">
        <v>43</v>
      </c>
      <c r="B38" s="144"/>
      <c r="C38" s="59" t="s">
        <v>12</v>
      </c>
      <c r="D38" s="59" t="s">
        <v>12</v>
      </c>
      <c r="E38" s="59" t="s">
        <v>12</v>
      </c>
      <c r="F38" s="53" t="s">
        <v>12</v>
      </c>
      <c r="G38" s="53" t="s">
        <v>12</v>
      </c>
      <c r="H38" s="53" t="s">
        <v>12</v>
      </c>
      <c r="I38" s="53" t="s">
        <v>12</v>
      </c>
      <c r="J38" s="53" t="s">
        <v>12</v>
      </c>
      <c r="K38" s="53" t="s">
        <v>12</v>
      </c>
      <c r="L38" s="53" t="s">
        <v>12</v>
      </c>
      <c r="M38" s="53" t="s">
        <v>12</v>
      </c>
      <c r="N38" s="53" t="s">
        <v>12</v>
      </c>
      <c r="O38" s="53" t="s">
        <v>12</v>
      </c>
      <c r="P38" s="53" t="s">
        <v>12</v>
      </c>
      <c r="Q38" s="53" t="s">
        <v>12</v>
      </c>
      <c r="R38" s="53" t="s">
        <v>12</v>
      </c>
      <c r="S38" s="53" t="s">
        <v>12</v>
      </c>
      <c r="T38" s="53" t="s">
        <v>12</v>
      </c>
      <c r="U38" s="53" t="s">
        <v>12</v>
      </c>
      <c r="V38" s="53" t="s">
        <v>12</v>
      </c>
      <c r="W38" s="53" t="s">
        <v>12</v>
      </c>
      <c r="X38" s="53" t="s">
        <v>12</v>
      </c>
      <c r="Y38" s="53" t="s">
        <v>12</v>
      </c>
      <c r="Z38" s="53" t="s">
        <v>12</v>
      </c>
      <c r="AA38" s="53" t="s">
        <v>12</v>
      </c>
      <c r="AB38" s="53" t="s">
        <v>12</v>
      </c>
      <c r="AC38" s="53" t="s">
        <v>12</v>
      </c>
      <c r="AD38" s="53" t="s">
        <v>12</v>
      </c>
      <c r="AE38" s="53" t="s">
        <v>12</v>
      </c>
      <c r="AF38" s="53" t="s">
        <v>12</v>
      </c>
      <c r="AG38" s="53" t="s">
        <v>12</v>
      </c>
      <c r="AH38" s="53" t="s">
        <v>12</v>
      </c>
      <c r="AI38" s="53" t="s">
        <v>12</v>
      </c>
      <c r="AJ38" s="53" t="s">
        <v>12</v>
      </c>
      <c r="AK38" s="53" t="s">
        <v>12</v>
      </c>
      <c r="AL38" s="53" t="s">
        <v>12</v>
      </c>
      <c r="AM38" s="53" t="s">
        <v>12</v>
      </c>
      <c r="AN38" s="53" t="s">
        <v>12</v>
      </c>
      <c r="AO38" s="53" t="s">
        <v>12</v>
      </c>
      <c r="AP38" s="53" t="s">
        <v>12</v>
      </c>
      <c r="AQ38" s="53" t="s">
        <v>12</v>
      </c>
      <c r="AR38" s="53" t="s">
        <v>12</v>
      </c>
      <c r="AS38" s="53" t="s">
        <v>12</v>
      </c>
      <c r="AT38" s="53" t="s">
        <v>12</v>
      </c>
      <c r="AU38" s="53" t="s">
        <v>12</v>
      </c>
      <c r="AV38" s="53" t="s">
        <v>12</v>
      </c>
      <c r="AW38" s="53" t="s">
        <v>12</v>
      </c>
      <c r="AX38" s="53" t="s">
        <v>12</v>
      </c>
      <c r="AY38" s="53" t="s">
        <v>12</v>
      </c>
      <c r="AZ38" s="53" t="s">
        <v>12</v>
      </c>
      <c r="BA38" s="71">
        <f t="shared" si="0"/>
        <v>0</v>
      </c>
      <c r="BB38" s="57" t="str">
        <f t="shared" si="1"/>
        <v xml:space="preserve"> </v>
      </c>
      <c r="BC38" s="48"/>
      <c r="BD38" s="48"/>
      <c r="BE38" s="48"/>
      <c r="BF38" s="48"/>
      <c r="BG38" s="48"/>
      <c r="BH38" s="48"/>
      <c r="BI38" s="48"/>
      <c r="BJ38" s="48"/>
      <c r="BK38" s="48"/>
      <c r="BL38" s="48"/>
      <c r="BM38" s="48"/>
    </row>
    <row r="39" spans="1:65" ht="21" customHeight="1" x14ac:dyDescent="0.35">
      <c r="A39" s="143" t="s">
        <v>44</v>
      </c>
      <c r="B39" s="144"/>
      <c r="C39" s="59" t="s">
        <v>12</v>
      </c>
      <c r="D39" s="59" t="s">
        <v>12</v>
      </c>
      <c r="E39" s="59" t="s">
        <v>12</v>
      </c>
      <c r="F39" s="53" t="s">
        <v>12</v>
      </c>
      <c r="G39" s="53" t="s">
        <v>12</v>
      </c>
      <c r="H39" s="53" t="s">
        <v>12</v>
      </c>
      <c r="I39" s="53" t="s">
        <v>12</v>
      </c>
      <c r="J39" s="53" t="s">
        <v>12</v>
      </c>
      <c r="K39" s="53" t="s">
        <v>12</v>
      </c>
      <c r="L39" s="53" t="s">
        <v>12</v>
      </c>
      <c r="M39" s="53" t="s">
        <v>12</v>
      </c>
      <c r="N39" s="53" t="s">
        <v>12</v>
      </c>
      <c r="O39" s="53" t="s">
        <v>12</v>
      </c>
      <c r="P39" s="53" t="s">
        <v>12</v>
      </c>
      <c r="Q39" s="53" t="s">
        <v>12</v>
      </c>
      <c r="R39" s="53" t="s">
        <v>12</v>
      </c>
      <c r="S39" s="53" t="s">
        <v>12</v>
      </c>
      <c r="T39" s="53" t="s">
        <v>12</v>
      </c>
      <c r="U39" s="53" t="s">
        <v>12</v>
      </c>
      <c r="V39" s="53" t="s">
        <v>12</v>
      </c>
      <c r="W39" s="53" t="s">
        <v>12</v>
      </c>
      <c r="X39" s="53" t="s">
        <v>12</v>
      </c>
      <c r="Y39" s="53" t="s">
        <v>12</v>
      </c>
      <c r="Z39" s="53" t="s">
        <v>12</v>
      </c>
      <c r="AA39" s="53" t="s">
        <v>12</v>
      </c>
      <c r="AB39" s="53" t="s">
        <v>12</v>
      </c>
      <c r="AC39" s="53" t="s">
        <v>12</v>
      </c>
      <c r="AD39" s="53" t="s">
        <v>12</v>
      </c>
      <c r="AE39" s="53" t="s">
        <v>12</v>
      </c>
      <c r="AF39" s="53" t="s">
        <v>12</v>
      </c>
      <c r="AG39" s="53" t="s">
        <v>12</v>
      </c>
      <c r="AH39" s="53" t="s">
        <v>12</v>
      </c>
      <c r="AI39" s="53" t="s">
        <v>12</v>
      </c>
      <c r="AJ39" s="53" t="s">
        <v>12</v>
      </c>
      <c r="AK39" s="53" t="s">
        <v>12</v>
      </c>
      <c r="AL39" s="53" t="s">
        <v>12</v>
      </c>
      <c r="AM39" s="53" t="s">
        <v>12</v>
      </c>
      <c r="AN39" s="53" t="s">
        <v>12</v>
      </c>
      <c r="AO39" s="53" t="s">
        <v>12</v>
      </c>
      <c r="AP39" s="53" t="s">
        <v>12</v>
      </c>
      <c r="AQ39" s="53" t="s">
        <v>12</v>
      </c>
      <c r="AR39" s="53" t="s">
        <v>12</v>
      </c>
      <c r="AS39" s="53" t="s">
        <v>12</v>
      </c>
      <c r="AT39" s="53" t="s">
        <v>12</v>
      </c>
      <c r="AU39" s="53" t="s">
        <v>12</v>
      </c>
      <c r="AV39" s="53" t="s">
        <v>12</v>
      </c>
      <c r="AW39" s="53" t="s">
        <v>12</v>
      </c>
      <c r="AX39" s="53" t="s">
        <v>12</v>
      </c>
      <c r="AY39" s="53" t="s">
        <v>12</v>
      </c>
      <c r="AZ39" s="53" t="s">
        <v>12</v>
      </c>
      <c r="BA39" s="71">
        <f t="shared" si="0"/>
        <v>0</v>
      </c>
      <c r="BB39" s="57" t="str">
        <f t="shared" si="1"/>
        <v xml:space="preserve"> </v>
      </c>
      <c r="BC39" s="48"/>
      <c r="BD39" s="48"/>
      <c r="BE39" s="48"/>
      <c r="BF39" s="48"/>
      <c r="BG39" s="48"/>
      <c r="BH39" s="48"/>
      <c r="BI39" s="48"/>
      <c r="BJ39" s="48"/>
      <c r="BK39" s="48"/>
      <c r="BL39" s="48"/>
      <c r="BM39" s="48"/>
    </row>
    <row r="40" spans="1:65" ht="21" customHeight="1" x14ac:dyDescent="0.35">
      <c r="A40" s="143" t="s">
        <v>45</v>
      </c>
      <c r="B40" s="144"/>
      <c r="C40" s="59" t="s">
        <v>12</v>
      </c>
      <c r="D40" s="59" t="s">
        <v>12</v>
      </c>
      <c r="E40" s="59" t="s">
        <v>12</v>
      </c>
      <c r="F40" s="53" t="s">
        <v>12</v>
      </c>
      <c r="G40" s="53" t="s">
        <v>12</v>
      </c>
      <c r="H40" s="53" t="s">
        <v>12</v>
      </c>
      <c r="I40" s="53">
        <v>1</v>
      </c>
      <c r="J40" s="53">
        <v>1</v>
      </c>
      <c r="K40" s="53" t="s">
        <v>12</v>
      </c>
      <c r="L40" s="53" t="s">
        <v>12</v>
      </c>
      <c r="M40" s="53">
        <v>1</v>
      </c>
      <c r="N40" s="53" t="s">
        <v>12</v>
      </c>
      <c r="O40" s="53" t="s">
        <v>12</v>
      </c>
      <c r="P40" s="53" t="s">
        <v>12</v>
      </c>
      <c r="Q40" s="53" t="s">
        <v>12</v>
      </c>
      <c r="R40" s="53" t="s">
        <v>12</v>
      </c>
      <c r="S40" s="53">
        <v>1</v>
      </c>
      <c r="T40" s="53">
        <v>1</v>
      </c>
      <c r="U40" s="53">
        <v>1</v>
      </c>
      <c r="V40" s="53">
        <v>1</v>
      </c>
      <c r="W40" s="53" t="s">
        <v>12</v>
      </c>
      <c r="X40" s="53">
        <v>1</v>
      </c>
      <c r="Y40" s="53">
        <v>1</v>
      </c>
      <c r="Z40" s="53">
        <v>1</v>
      </c>
      <c r="AA40" s="53" t="s">
        <v>12</v>
      </c>
      <c r="AB40" s="53" t="s">
        <v>12</v>
      </c>
      <c r="AC40" s="53">
        <v>1</v>
      </c>
      <c r="AD40" s="53" t="s">
        <v>12</v>
      </c>
      <c r="AE40" s="53" t="s">
        <v>12</v>
      </c>
      <c r="AF40" s="53" t="s">
        <v>12</v>
      </c>
      <c r="AG40" s="53" t="s">
        <v>12</v>
      </c>
      <c r="AH40" s="53" t="s">
        <v>12</v>
      </c>
      <c r="AI40" s="53">
        <v>1</v>
      </c>
      <c r="AJ40" s="53">
        <v>1</v>
      </c>
      <c r="AK40" s="53">
        <v>1</v>
      </c>
      <c r="AL40" s="53" t="s">
        <v>12</v>
      </c>
      <c r="AM40" s="53" t="s">
        <v>12</v>
      </c>
      <c r="AN40" s="53">
        <v>1</v>
      </c>
      <c r="AO40" s="53" t="s">
        <v>12</v>
      </c>
      <c r="AP40" s="53" t="s">
        <v>12</v>
      </c>
      <c r="AQ40" s="53">
        <v>1</v>
      </c>
      <c r="AR40" s="53" t="s">
        <v>12</v>
      </c>
      <c r="AS40" s="53" t="s">
        <v>12</v>
      </c>
      <c r="AT40" s="53" t="s">
        <v>12</v>
      </c>
      <c r="AU40" s="53" t="s">
        <v>12</v>
      </c>
      <c r="AV40" s="53" t="s">
        <v>12</v>
      </c>
      <c r="AW40" s="53" t="s">
        <v>12</v>
      </c>
      <c r="AX40" s="53" t="s">
        <v>12</v>
      </c>
      <c r="AY40" s="53" t="s">
        <v>12</v>
      </c>
      <c r="AZ40" s="53" t="s">
        <v>12</v>
      </c>
      <c r="BA40" s="71">
        <f t="shared" ref="BA40:BA63" si="2">SUM(C40:AZ40)</f>
        <v>16</v>
      </c>
      <c r="BB40" s="57">
        <f t="shared" ref="BB40:BB61" si="3">IF(BA40=0," ",(BA40/COUNT(C40:AZ40)))</f>
        <v>1</v>
      </c>
      <c r="BC40" s="48"/>
      <c r="BD40" s="48"/>
      <c r="BE40" s="48"/>
      <c r="BF40" s="48"/>
      <c r="BG40" s="48"/>
      <c r="BH40" s="48"/>
      <c r="BI40" s="48"/>
      <c r="BJ40" s="48"/>
      <c r="BK40" s="48"/>
      <c r="BL40" s="48"/>
      <c r="BM40" s="48"/>
    </row>
    <row r="41" spans="1:65" ht="21" customHeight="1" x14ac:dyDescent="0.35">
      <c r="A41" s="143" t="s">
        <v>46</v>
      </c>
      <c r="B41" s="144"/>
      <c r="C41" s="59" t="s">
        <v>12</v>
      </c>
      <c r="D41" s="59" t="s">
        <v>12</v>
      </c>
      <c r="E41" s="59" t="s">
        <v>12</v>
      </c>
      <c r="F41" s="53" t="s">
        <v>12</v>
      </c>
      <c r="G41" s="53" t="s">
        <v>12</v>
      </c>
      <c r="H41" s="53" t="s">
        <v>12</v>
      </c>
      <c r="I41" s="53" t="s">
        <v>12</v>
      </c>
      <c r="J41" s="53" t="s">
        <v>12</v>
      </c>
      <c r="K41" s="53" t="s">
        <v>12</v>
      </c>
      <c r="L41" s="53" t="s">
        <v>12</v>
      </c>
      <c r="M41" s="53" t="s">
        <v>12</v>
      </c>
      <c r="N41" s="53" t="s">
        <v>12</v>
      </c>
      <c r="O41" s="53" t="s">
        <v>12</v>
      </c>
      <c r="P41" s="53" t="s">
        <v>12</v>
      </c>
      <c r="Q41" s="53" t="s">
        <v>12</v>
      </c>
      <c r="R41" s="53" t="s">
        <v>12</v>
      </c>
      <c r="S41" s="53" t="s">
        <v>12</v>
      </c>
      <c r="T41" s="53" t="s">
        <v>12</v>
      </c>
      <c r="U41" s="53" t="s">
        <v>12</v>
      </c>
      <c r="V41" s="53" t="s">
        <v>12</v>
      </c>
      <c r="W41" s="53" t="s">
        <v>12</v>
      </c>
      <c r="X41" s="53" t="s">
        <v>12</v>
      </c>
      <c r="Y41" s="53" t="s">
        <v>12</v>
      </c>
      <c r="Z41" s="53" t="s">
        <v>12</v>
      </c>
      <c r="AA41" s="53" t="s">
        <v>12</v>
      </c>
      <c r="AB41" s="53" t="s">
        <v>12</v>
      </c>
      <c r="AC41" s="53" t="s">
        <v>12</v>
      </c>
      <c r="AD41" s="53" t="s">
        <v>12</v>
      </c>
      <c r="AE41" s="53" t="s">
        <v>12</v>
      </c>
      <c r="AF41" s="53" t="s">
        <v>12</v>
      </c>
      <c r="AG41" s="53" t="s">
        <v>12</v>
      </c>
      <c r="AH41" s="53" t="s">
        <v>12</v>
      </c>
      <c r="AI41" s="53" t="s">
        <v>12</v>
      </c>
      <c r="AJ41" s="53" t="s">
        <v>12</v>
      </c>
      <c r="AK41" s="53" t="s">
        <v>12</v>
      </c>
      <c r="AL41" s="53" t="s">
        <v>12</v>
      </c>
      <c r="AM41" s="53" t="s">
        <v>12</v>
      </c>
      <c r="AN41" s="53" t="s">
        <v>12</v>
      </c>
      <c r="AO41" s="53" t="s">
        <v>12</v>
      </c>
      <c r="AP41" s="53" t="s">
        <v>12</v>
      </c>
      <c r="AQ41" s="53" t="s">
        <v>12</v>
      </c>
      <c r="AR41" s="53" t="s">
        <v>12</v>
      </c>
      <c r="AS41" s="53" t="s">
        <v>12</v>
      </c>
      <c r="AT41" s="53" t="s">
        <v>12</v>
      </c>
      <c r="AU41" s="53" t="s">
        <v>12</v>
      </c>
      <c r="AV41" s="53" t="s">
        <v>12</v>
      </c>
      <c r="AW41" s="53" t="s">
        <v>12</v>
      </c>
      <c r="AX41" s="53" t="s">
        <v>12</v>
      </c>
      <c r="AY41" s="53" t="s">
        <v>12</v>
      </c>
      <c r="AZ41" s="53" t="s">
        <v>12</v>
      </c>
      <c r="BA41" s="71">
        <f t="shared" si="2"/>
        <v>0</v>
      </c>
      <c r="BB41" s="57" t="str">
        <f t="shared" si="3"/>
        <v xml:space="preserve"> </v>
      </c>
      <c r="BC41" s="48"/>
      <c r="BD41" s="48"/>
      <c r="BE41" s="48"/>
      <c r="BF41" s="48"/>
      <c r="BG41" s="48"/>
      <c r="BH41" s="48"/>
      <c r="BI41" s="48"/>
      <c r="BJ41" s="48"/>
      <c r="BK41" s="48"/>
      <c r="BL41" s="48"/>
      <c r="BM41" s="48"/>
    </row>
    <row r="42" spans="1:65" ht="21" customHeight="1" x14ac:dyDescent="0.35">
      <c r="A42" s="143" t="s">
        <v>47</v>
      </c>
      <c r="B42" s="144"/>
      <c r="C42" s="59" t="s">
        <v>12</v>
      </c>
      <c r="D42" s="59" t="s">
        <v>12</v>
      </c>
      <c r="E42" s="59" t="s">
        <v>12</v>
      </c>
      <c r="F42" s="53" t="s">
        <v>12</v>
      </c>
      <c r="G42" s="53" t="s">
        <v>12</v>
      </c>
      <c r="H42" s="53" t="s">
        <v>12</v>
      </c>
      <c r="I42" s="53">
        <v>0</v>
      </c>
      <c r="J42" s="53">
        <v>1</v>
      </c>
      <c r="K42" s="53" t="s">
        <v>12</v>
      </c>
      <c r="L42" s="53" t="s">
        <v>12</v>
      </c>
      <c r="M42" s="53">
        <v>1</v>
      </c>
      <c r="N42" s="53" t="s">
        <v>12</v>
      </c>
      <c r="O42" s="53" t="s">
        <v>12</v>
      </c>
      <c r="P42" s="53" t="s">
        <v>12</v>
      </c>
      <c r="Q42" s="53" t="s">
        <v>12</v>
      </c>
      <c r="R42" s="53" t="s">
        <v>12</v>
      </c>
      <c r="S42" s="53">
        <v>1</v>
      </c>
      <c r="T42" s="53">
        <v>1</v>
      </c>
      <c r="U42" s="53">
        <v>1</v>
      </c>
      <c r="V42" s="53">
        <v>1</v>
      </c>
      <c r="W42" s="53" t="s">
        <v>12</v>
      </c>
      <c r="X42" s="53">
        <v>1</v>
      </c>
      <c r="Y42" s="53">
        <v>1</v>
      </c>
      <c r="Z42" s="53">
        <v>1</v>
      </c>
      <c r="AA42" s="53" t="s">
        <v>12</v>
      </c>
      <c r="AB42" s="53" t="s">
        <v>12</v>
      </c>
      <c r="AC42" s="53">
        <v>1</v>
      </c>
      <c r="AD42" s="53" t="s">
        <v>12</v>
      </c>
      <c r="AE42" s="53" t="s">
        <v>12</v>
      </c>
      <c r="AF42" s="53" t="s">
        <v>12</v>
      </c>
      <c r="AG42" s="53" t="s">
        <v>12</v>
      </c>
      <c r="AH42" s="53" t="s">
        <v>12</v>
      </c>
      <c r="AI42" s="53">
        <v>1</v>
      </c>
      <c r="AJ42" s="53">
        <v>1</v>
      </c>
      <c r="AK42" s="53">
        <v>1</v>
      </c>
      <c r="AL42" s="53" t="s">
        <v>12</v>
      </c>
      <c r="AM42" s="53" t="s">
        <v>12</v>
      </c>
      <c r="AN42" s="53">
        <v>1</v>
      </c>
      <c r="AO42" s="53" t="s">
        <v>12</v>
      </c>
      <c r="AP42" s="53" t="s">
        <v>12</v>
      </c>
      <c r="AQ42" s="53">
        <v>1</v>
      </c>
      <c r="AR42" s="53" t="s">
        <v>12</v>
      </c>
      <c r="AS42" s="53" t="s">
        <v>12</v>
      </c>
      <c r="AT42" s="53" t="s">
        <v>12</v>
      </c>
      <c r="AU42" s="53" t="s">
        <v>12</v>
      </c>
      <c r="AV42" s="53" t="s">
        <v>12</v>
      </c>
      <c r="AW42" s="53" t="s">
        <v>12</v>
      </c>
      <c r="AX42" s="53" t="s">
        <v>12</v>
      </c>
      <c r="AY42" s="53" t="s">
        <v>12</v>
      </c>
      <c r="AZ42" s="53" t="s">
        <v>12</v>
      </c>
      <c r="BA42" s="71">
        <f t="shared" si="2"/>
        <v>15</v>
      </c>
      <c r="BB42" s="57">
        <f t="shared" si="3"/>
        <v>0.9375</v>
      </c>
      <c r="BC42" s="48"/>
      <c r="BD42" s="48"/>
      <c r="BE42" s="48"/>
      <c r="BF42" s="48"/>
      <c r="BG42" s="48"/>
      <c r="BH42" s="48"/>
      <c r="BI42" s="48"/>
      <c r="BJ42" s="48"/>
      <c r="BK42" s="48"/>
      <c r="BL42" s="48"/>
      <c r="BM42" s="48"/>
    </row>
    <row r="43" spans="1:65" ht="21" customHeight="1" x14ac:dyDescent="0.35">
      <c r="A43" s="143" t="s">
        <v>48</v>
      </c>
      <c r="B43" s="144"/>
      <c r="C43" s="59" t="s">
        <v>12</v>
      </c>
      <c r="D43" s="59" t="s">
        <v>12</v>
      </c>
      <c r="E43" s="59" t="s">
        <v>12</v>
      </c>
      <c r="F43" s="53" t="s">
        <v>12</v>
      </c>
      <c r="G43" s="53" t="s">
        <v>12</v>
      </c>
      <c r="H43" s="53" t="s">
        <v>12</v>
      </c>
      <c r="I43" s="53" t="s">
        <v>12</v>
      </c>
      <c r="J43" s="53" t="s">
        <v>12</v>
      </c>
      <c r="K43" s="53" t="s">
        <v>12</v>
      </c>
      <c r="L43" s="53" t="s">
        <v>12</v>
      </c>
      <c r="M43" s="53" t="s">
        <v>12</v>
      </c>
      <c r="N43" s="53" t="s">
        <v>12</v>
      </c>
      <c r="O43" s="53" t="s">
        <v>12</v>
      </c>
      <c r="P43" s="53" t="s">
        <v>12</v>
      </c>
      <c r="Q43" s="53" t="s">
        <v>12</v>
      </c>
      <c r="R43" s="53" t="s">
        <v>12</v>
      </c>
      <c r="S43" s="53" t="s">
        <v>12</v>
      </c>
      <c r="T43" s="53" t="s">
        <v>12</v>
      </c>
      <c r="U43" s="53" t="s">
        <v>12</v>
      </c>
      <c r="V43" s="53" t="s">
        <v>12</v>
      </c>
      <c r="W43" s="53" t="s">
        <v>12</v>
      </c>
      <c r="X43" s="53" t="s">
        <v>12</v>
      </c>
      <c r="Y43" s="53" t="s">
        <v>12</v>
      </c>
      <c r="Z43" s="53" t="s">
        <v>12</v>
      </c>
      <c r="AA43" s="53" t="s">
        <v>12</v>
      </c>
      <c r="AB43" s="53" t="s">
        <v>12</v>
      </c>
      <c r="AC43" s="53" t="s">
        <v>12</v>
      </c>
      <c r="AD43" s="53" t="s">
        <v>12</v>
      </c>
      <c r="AE43" s="53" t="s">
        <v>12</v>
      </c>
      <c r="AF43" s="53" t="s">
        <v>12</v>
      </c>
      <c r="AG43" s="53" t="s">
        <v>12</v>
      </c>
      <c r="AH43" s="53" t="s">
        <v>12</v>
      </c>
      <c r="AI43" s="53" t="s">
        <v>12</v>
      </c>
      <c r="AJ43" s="53" t="s">
        <v>12</v>
      </c>
      <c r="AK43" s="53" t="s">
        <v>12</v>
      </c>
      <c r="AL43" s="53" t="s">
        <v>12</v>
      </c>
      <c r="AM43" s="53" t="s">
        <v>12</v>
      </c>
      <c r="AN43" s="53" t="s">
        <v>12</v>
      </c>
      <c r="AO43" s="53" t="s">
        <v>12</v>
      </c>
      <c r="AP43" s="53" t="s">
        <v>12</v>
      </c>
      <c r="AQ43" s="53" t="s">
        <v>12</v>
      </c>
      <c r="AR43" s="53" t="s">
        <v>12</v>
      </c>
      <c r="AS43" s="53" t="s">
        <v>12</v>
      </c>
      <c r="AT43" s="53" t="s">
        <v>12</v>
      </c>
      <c r="AU43" s="53" t="s">
        <v>12</v>
      </c>
      <c r="AV43" s="53" t="s">
        <v>12</v>
      </c>
      <c r="AW43" s="53" t="s">
        <v>12</v>
      </c>
      <c r="AX43" s="53" t="s">
        <v>12</v>
      </c>
      <c r="AY43" s="53" t="s">
        <v>12</v>
      </c>
      <c r="AZ43" s="53" t="s">
        <v>12</v>
      </c>
      <c r="BA43" s="71">
        <f t="shared" si="2"/>
        <v>0</v>
      </c>
      <c r="BB43" s="57" t="str">
        <f t="shared" si="3"/>
        <v xml:space="preserve"> </v>
      </c>
      <c r="BC43" s="48"/>
      <c r="BD43" s="48"/>
      <c r="BE43" s="48"/>
      <c r="BF43" s="48"/>
      <c r="BG43" s="48"/>
      <c r="BH43" s="48"/>
      <c r="BI43" s="48"/>
      <c r="BJ43" s="48"/>
      <c r="BK43" s="48"/>
      <c r="BL43" s="48"/>
      <c r="BM43" s="48"/>
    </row>
    <row r="44" spans="1:65" ht="21" customHeight="1" x14ac:dyDescent="0.35">
      <c r="A44" s="143" t="s">
        <v>49</v>
      </c>
      <c r="B44" s="144"/>
      <c r="C44" s="59" t="s">
        <v>12</v>
      </c>
      <c r="D44" s="59" t="s">
        <v>12</v>
      </c>
      <c r="E44" s="59" t="s">
        <v>12</v>
      </c>
      <c r="F44" s="53" t="s">
        <v>12</v>
      </c>
      <c r="G44" s="53" t="s">
        <v>12</v>
      </c>
      <c r="H44" s="53" t="s">
        <v>12</v>
      </c>
      <c r="I44" s="53" t="s">
        <v>12</v>
      </c>
      <c r="J44" s="53" t="s">
        <v>12</v>
      </c>
      <c r="K44" s="53" t="s">
        <v>12</v>
      </c>
      <c r="L44" s="53" t="s">
        <v>12</v>
      </c>
      <c r="M44" s="53" t="s">
        <v>12</v>
      </c>
      <c r="N44" s="53" t="s">
        <v>12</v>
      </c>
      <c r="O44" s="53" t="s">
        <v>12</v>
      </c>
      <c r="P44" s="53" t="s">
        <v>12</v>
      </c>
      <c r="Q44" s="53" t="s">
        <v>12</v>
      </c>
      <c r="R44" s="53" t="s">
        <v>12</v>
      </c>
      <c r="S44" s="53" t="s">
        <v>12</v>
      </c>
      <c r="T44" s="53" t="s">
        <v>12</v>
      </c>
      <c r="U44" s="53" t="s">
        <v>12</v>
      </c>
      <c r="V44" s="53" t="s">
        <v>12</v>
      </c>
      <c r="W44" s="53" t="s">
        <v>12</v>
      </c>
      <c r="X44" s="53" t="s">
        <v>12</v>
      </c>
      <c r="Y44" s="53" t="s">
        <v>12</v>
      </c>
      <c r="Z44" s="53" t="s">
        <v>12</v>
      </c>
      <c r="AA44" s="53" t="s">
        <v>12</v>
      </c>
      <c r="AB44" s="53" t="s">
        <v>12</v>
      </c>
      <c r="AC44" s="53" t="s">
        <v>12</v>
      </c>
      <c r="AD44" s="53" t="s">
        <v>12</v>
      </c>
      <c r="AE44" s="53" t="s">
        <v>12</v>
      </c>
      <c r="AF44" s="53" t="s">
        <v>12</v>
      </c>
      <c r="AG44" s="53" t="s">
        <v>12</v>
      </c>
      <c r="AH44" s="53" t="s">
        <v>12</v>
      </c>
      <c r="AI44" s="53" t="s">
        <v>12</v>
      </c>
      <c r="AJ44" s="53" t="s">
        <v>12</v>
      </c>
      <c r="AK44" s="53" t="s">
        <v>12</v>
      </c>
      <c r="AL44" s="53" t="s">
        <v>12</v>
      </c>
      <c r="AM44" s="53" t="s">
        <v>12</v>
      </c>
      <c r="AN44" s="53" t="s">
        <v>12</v>
      </c>
      <c r="AO44" s="53" t="s">
        <v>12</v>
      </c>
      <c r="AP44" s="53" t="s">
        <v>12</v>
      </c>
      <c r="AQ44" s="53" t="s">
        <v>12</v>
      </c>
      <c r="AR44" s="53" t="s">
        <v>12</v>
      </c>
      <c r="AS44" s="53" t="s">
        <v>12</v>
      </c>
      <c r="AT44" s="53" t="s">
        <v>12</v>
      </c>
      <c r="AU44" s="53" t="s">
        <v>12</v>
      </c>
      <c r="AV44" s="53" t="s">
        <v>12</v>
      </c>
      <c r="AW44" s="53" t="s">
        <v>12</v>
      </c>
      <c r="AX44" s="53" t="s">
        <v>12</v>
      </c>
      <c r="AY44" s="53" t="s">
        <v>12</v>
      </c>
      <c r="AZ44" s="53" t="s">
        <v>12</v>
      </c>
      <c r="BA44" s="71">
        <f t="shared" si="2"/>
        <v>0</v>
      </c>
      <c r="BB44" s="57" t="str">
        <f t="shared" si="3"/>
        <v xml:space="preserve"> </v>
      </c>
      <c r="BC44" s="48"/>
      <c r="BD44" s="48"/>
      <c r="BE44" s="48"/>
      <c r="BF44" s="48"/>
      <c r="BG44" s="48"/>
      <c r="BH44" s="48"/>
      <c r="BI44" s="48"/>
      <c r="BJ44" s="48"/>
      <c r="BK44" s="48"/>
      <c r="BL44" s="48"/>
      <c r="BM44" s="48"/>
    </row>
    <row r="45" spans="1:65" ht="21" customHeight="1" x14ac:dyDescent="0.35">
      <c r="A45" s="143" t="s">
        <v>50</v>
      </c>
      <c r="B45" s="144"/>
      <c r="C45" s="59" t="s">
        <v>12</v>
      </c>
      <c r="D45" s="59" t="s">
        <v>12</v>
      </c>
      <c r="E45" s="59" t="s">
        <v>12</v>
      </c>
      <c r="F45" s="53" t="s">
        <v>12</v>
      </c>
      <c r="G45" s="53" t="s">
        <v>12</v>
      </c>
      <c r="H45" s="53" t="s">
        <v>12</v>
      </c>
      <c r="I45" s="53">
        <v>1</v>
      </c>
      <c r="J45" s="53">
        <v>1</v>
      </c>
      <c r="K45" s="53" t="s">
        <v>12</v>
      </c>
      <c r="L45" s="53" t="s">
        <v>12</v>
      </c>
      <c r="M45" s="53">
        <v>1</v>
      </c>
      <c r="N45" s="53" t="s">
        <v>12</v>
      </c>
      <c r="O45" s="53" t="s">
        <v>12</v>
      </c>
      <c r="P45" s="53" t="s">
        <v>12</v>
      </c>
      <c r="Q45" s="53" t="s">
        <v>12</v>
      </c>
      <c r="R45" s="53" t="s">
        <v>12</v>
      </c>
      <c r="S45" s="53">
        <v>1</v>
      </c>
      <c r="T45" s="53">
        <v>1</v>
      </c>
      <c r="U45" s="53">
        <v>1</v>
      </c>
      <c r="V45" s="53">
        <v>1</v>
      </c>
      <c r="W45" s="53" t="s">
        <v>12</v>
      </c>
      <c r="X45" s="53">
        <v>1</v>
      </c>
      <c r="Y45" s="53">
        <v>1</v>
      </c>
      <c r="Z45" s="53">
        <v>1</v>
      </c>
      <c r="AA45" s="53" t="s">
        <v>12</v>
      </c>
      <c r="AB45" s="53" t="s">
        <v>12</v>
      </c>
      <c r="AC45" s="53">
        <v>1</v>
      </c>
      <c r="AD45" s="53" t="s">
        <v>12</v>
      </c>
      <c r="AE45" s="53" t="s">
        <v>12</v>
      </c>
      <c r="AF45" s="53" t="s">
        <v>12</v>
      </c>
      <c r="AG45" s="53" t="s">
        <v>12</v>
      </c>
      <c r="AH45" s="53" t="s">
        <v>12</v>
      </c>
      <c r="AI45" s="53">
        <v>1</v>
      </c>
      <c r="AJ45" s="53">
        <v>1</v>
      </c>
      <c r="AK45" s="53">
        <v>1</v>
      </c>
      <c r="AL45" s="53" t="s">
        <v>12</v>
      </c>
      <c r="AM45" s="53" t="s">
        <v>12</v>
      </c>
      <c r="AN45" s="53">
        <v>1</v>
      </c>
      <c r="AO45" s="53" t="s">
        <v>12</v>
      </c>
      <c r="AP45" s="53" t="s">
        <v>12</v>
      </c>
      <c r="AQ45" s="53">
        <v>1</v>
      </c>
      <c r="AR45" s="53" t="s">
        <v>12</v>
      </c>
      <c r="AS45" s="53" t="s">
        <v>12</v>
      </c>
      <c r="AT45" s="53" t="s">
        <v>12</v>
      </c>
      <c r="AU45" s="53" t="s">
        <v>12</v>
      </c>
      <c r="AV45" s="53" t="s">
        <v>12</v>
      </c>
      <c r="AW45" s="53" t="s">
        <v>12</v>
      </c>
      <c r="AX45" s="53" t="s">
        <v>12</v>
      </c>
      <c r="AY45" s="53" t="s">
        <v>12</v>
      </c>
      <c r="AZ45" s="53" t="s">
        <v>12</v>
      </c>
      <c r="BA45" s="71">
        <f t="shared" si="2"/>
        <v>16</v>
      </c>
      <c r="BB45" s="57">
        <f t="shared" si="3"/>
        <v>1</v>
      </c>
      <c r="BC45" s="48"/>
      <c r="BD45" s="48"/>
      <c r="BE45" s="48"/>
      <c r="BF45" s="48"/>
      <c r="BG45" s="48"/>
      <c r="BH45" s="48"/>
      <c r="BI45" s="48"/>
      <c r="BJ45" s="48"/>
      <c r="BK45" s="48"/>
      <c r="BL45" s="48"/>
      <c r="BM45" s="48"/>
    </row>
    <row r="46" spans="1:65" ht="21" customHeight="1" x14ac:dyDescent="0.35">
      <c r="A46" s="143" t="s">
        <v>51</v>
      </c>
      <c r="B46" s="144"/>
      <c r="C46" s="59" t="s">
        <v>12</v>
      </c>
      <c r="D46" s="59" t="s">
        <v>12</v>
      </c>
      <c r="E46" s="59" t="s">
        <v>12</v>
      </c>
      <c r="F46" s="53" t="s">
        <v>12</v>
      </c>
      <c r="G46" s="53" t="s">
        <v>12</v>
      </c>
      <c r="H46" s="53" t="s">
        <v>12</v>
      </c>
      <c r="I46" s="53" t="s">
        <v>12</v>
      </c>
      <c r="J46" s="53" t="s">
        <v>12</v>
      </c>
      <c r="K46" s="53" t="s">
        <v>12</v>
      </c>
      <c r="L46" s="53" t="s">
        <v>12</v>
      </c>
      <c r="M46" s="53" t="s">
        <v>12</v>
      </c>
      <c r="N46" s="53" t="s">
        <v>12</v>
      </c>
      <c r="O46" s="53" t="s">
        <v>12</v>
      </c>
      <c r="P46" s="53" t="s">
        <v>12</v>
      </c>
      <c r="Q46" s="53" t="s">
        <v>12</v>
      </c>
      <c r="R46" s="53" t="s">
        <v>12</v>
      </c>
      <c r="S46" s="53" t="s">
        <v>12</v>
      </c>
      <c r="T46" s="53" t="s">
        <v>12</v>
      </c>
      <c r="U46" s="53" t="s">
        <v>12</v>
      </c>
      <c r="V46" s="53" t="s">
        <v>12</v>
      </c>
      <c r="W46" s="53" t="s">
        <v>12</v>
      </c>
      <c r="X46" s="53" t="s">
        <v>12</v>
      </c>
      <c r="Y46" s="53" t="s">
        <v>12</v>
      </c>
      <c r="Z46" s="53" t="s">
        <v>12</v>
      </c>
      <c r="AA46" s="53" t="s">
        <v>12</v>
      </c>
      <c r="AB46" s="53" t="s">
        <v>12</v>
      </c>
      <c r="AC46" s="53" t="s">
        <v>12</v>
      </c>
      <c r="AD46" s="53" t="s">
        <v>12</v>
      </c>
      <c r="AE46" s="53" t="s">
        <v>12</v>
      </c>
      <c r="AF46" s="53" t="s">
        <v>12</v>
      </c>
      <c r="AG46" s="53" t="s">
        <v>12</v>
      </c>
      <c r="AH46" s="53" t="s">
        <v>12</v>
      </c>
      <c r="AI46" s="53" t="s">
        <v>12</v>
      </c>
      <c r="AJ46" s="53" t="s">
        <v>12</v>
      </c>
      <c r="AK46" s="53" t="s">
        <v>12</v>
      </c>
      <c r="AL46" s="53" t="s">
        <v>12</v>
      </c>
      <c r="AM46" s="53" t="s">
        <v>12</v>
      </c>
      <c r="AN46" s="53" t="s">
        <v>12</v>
      </c>
      <c r="AO46" s="53" t="s">
        <v>12</v>
      </c>
      <c r="AP46" s="53" t="s">
        <v>12</v>
      </c>
      <c r="AQ46" s="53" t="s">
        <v>12</v>
      </c>
      <c r="AR46" s="53" t="s">
        <v>12</v>
      </c>
      <c r="AS46" s="53" t="s">
        <v>12</v>
      </c>
      <c r="AT46" s="53" t="s">
        <v>12</v>
      </c>
      <c r="AU46" s="53" t="s">
        <v>12</v>
      </c>
      <c r="AV46" s="53" t="s">
        <v>12</v>
      </c>
      <c r="AW46" s="53" t="s">
        <v>12</v>
      </c>
      <c r="AX46" s="53" t="s">
        <v>12</v>
      </c>
      <c r="AY46" s="53" t="s">
        <v>12</v>
      </c>
      <c r="AZ46" s="53" t="s">
        <v>12</v>
      </c>
      <c r="BA46" s="71">
        <f t="shared" si="2"/>
        <v>0</v>
      </c>
      <c r="BB46" s="57" t="str">
        <f t="shared" si="3"/>
        <v xml:space="preserve"> </v>
      </c>
      <c r="BC46" s="48"/>
      <c r="BD46" s="48"/>
      <c r="BE46" s="48"/>
      <c r="BF46" s="48"/>
      <c r="BG46" s="48"/>
      <c r="BH46" s="48"/>
      <c r="BI46" s="48"/>
      <c r="BJ46" s="48"/>
      <c r="BK46" s="48"/>
      <c r="BL46" s="48"/>
      <c r="BM46" s="48"/>
    </row>
    <row r="47" spans="1:65" ht="21" customHeight="1" x14ac:dyDescent="0.35">
      <c r="A47" s="143" t="s">
        <v>52</v>
      </c>
      <c r="B47" s="144"/>
      <c r="C47" s="59" t="s">
        <v>12</v>
      </c>
      <c r="D47" s="59" t="s">
        <v>12</v>
      </c>
      <c r="E47" s="59" t="s">
        <v>12</v>
      </c>
      <c r="F47" s="53" t="s">
        <v>12</v>
      </c>
      <c r="G47" s="53" t="s">
        <v>12</v>
      </c>
      <c r="H47" s="53" t="s">
        <v>12</v>
      </c>
      <c r="I47" s="53" t="s">
        <v>12</v>
      </c>
      <c r="J47" s="53" t="s">
        <v>12</v>
      </c>
      <c r="K47" s="53" t="s">
        <v>12</v>
      </c>
      <c r="L47" s="53" t="s">
        <v>12</v>
      </c>
      <c r="M47" s="53" t="s">
        <v>12</v>
      </c>
      <c r="N47" s="53" t="s">
        <v>12</v>
      </c>
      <c r="O47" s="53" t="s">
        <v>12</v>
      </c>
      <c r="P47" s="53" t="s">
        <v>12</v>
      </c>
      <c r="Q47" s="53" t="s">
        <v>12</v>
      </c>
      <c r="R47" s="53" t="s">
        <v>12</v>
      </c>
      <c r="S47" s="53" t="s">
        <v>12</v>
      </c>
      <c r="T47" s="53" t="s">
        <v>12</v>
      </c>
      <c r="U47" s="53" t="s">
        <v>12</v>
      </c>
      <c r="V47" s="53" t="s">
        <v>12</v>
      </c>
      <c r="W47" s="53" t="s">
        <v>12</v>
      </c>
      <c r="X47" s="53" t="s">
        <v>12</v>
      </c>
      <c r="Y47" s="53" t="s">
        <v>12</v>
      </c>
      <c r="Z47" s="53" t="s">
        <v>12</v>
      </c>
      <c r="AA47" s="53" t="s">
        <v>12</v>
      </c>
      <c r="AB47" s="53" t="s">
        <v>12</v>
      </c>
      <c r="AC47" s="53" t="s">
        <v>12</v>
      </c>
      <c r="AD47" s="53" t="s">
        <v>12</v>
      </c>
      <c r="AE47" s="53" t="s">
        <v>12</v>
      </c>
      <c r="AF47" s="53" t="s">
        <v>12</v>
      </c>
      <c r="AG47" s="53" t="s">
        <v>12</v>
      </c>
      <c r="AH47" s="53" t="s">
        <v>12</v>
      </c>
      <c r="AI47" s="53" t="s">
        <v>12</v>
      </c>
      <c r="AJ47" s="53" t="s">
        <v>12</v>
      </c>
      <c r="AK47" s="53" t="s">
        <v>12</v>
      </c>
      <c r="AL47" s="53" t="s">
        <v>12</v>
      </c>
      <c r="AM47" s="53" t="s">
        <v>12</v>
      </c>
      <c r="AN47" s="53" t="s">
        <v>12</v>
      </c>
      <c r="AO47" s="53" t="s">
        <v>12</v>
      </c>
      <c r="AP47" s="53" t="s">
        <v>12</v>
      </c>
      <c r="AQ47" s="53" t="s">
        <v>12</v>
      </c>
      <c r="AR47" s="53" t="s">
        <v>12</v>
      </c>
      <c r="AS47" s="53" t="s">
        <v>12</v>
      </c>
      <c r="AT47" s="53" t="s">
        <v>12</v>
      </c>
      <c r="AU47" s="53" t="s">
        <v>12</v>
      </c>
      <c r="AV47" s="53" t="s">
        <v>12</v>
      </c>
      <c r="AW47" s="53" t="s">
        <v>12</v>
      </c>
      <c r="AX47" s="53" t="s">
        <v>12</v>
      </c>
      <c r="AY47" s="53" t="s">
        <v>12</v>
      </c>
      <c r="AZ47" s="53" t="s">
        <v>12</v>
      </c>
      <c r="BA47" s="58">
        <f t="shared" si="2"/>
        <v>0</v>
      </c>
      <c r="BB47" s="57" t="str">
        <f t="shared" si="3"/>
        <v xml:space="preserve"> </v>
      </c>
      <c r="BC47" s="48"/>
      <c r="BD47" s="48"/>
      <c r="BE47" s="48"/>
      <c r="BF47" s="48"/>
      <c r="BG47" s="48"/>
      <c r="BH47" s="48"/>
      <c r="BI47" s="48"/>
      <c r="BJ47" s="48"/>
      <c r="BK47" s="48"/>
      <c r="BL47" s="48"/>
      <c r="BM47" s="48"/>
    </row>
    <row r="48" spans="1:65" ht="21" customHeight="1" x14ac:dyDescent="0.35">
      <c r="A48" s="143" t="s">
        <v>53</v>
      </c>
      <c r="B48" s="144"/>
      <c r="C48" s="59" t="s">
        <v>12</v>
      </c>
      <c r="D48" s="59" t="s">
        <v>12</v>
      </c>
      <c r="E48" s="59" t="s">
        <v>12</v>
      </c>
      <c r="F48" s="53" t="s">
        <v>12</v>
      </c>
      <c r="G48" s="53" t="s">
        <v>12</v>
      </c>
      <c r="H48" s="53" t="s">
        <v>12</v>
      </c>
      <c r="I48" s="53" t="s">
        <v>12</v>
      </c>
      <c r="J48" s="53" t="s">
        <v>12</v>
      </c>
      <c r="K48" s="53" t="s">
        <v>12</v>
      </c>
      <c r="L48" s="53" t="s">
        <v>12</v>
      </c>
      <c r="M48" s="53" t="s">
        <v>12</v>
      </c>
      <c r="N48" s="53" t="s">
        <v>12</v>
      </c>
      <c r="O48" s="53" t="s">
        <v>12</v>
      </c>
      <c r="P48" s="53" t="s">
        <v>12</v>
      </c>
      <c r="Q48" s="53" t="s">
        <v>12</v>
      </c>
      <c r="R48" s="53" t="s">
        <v>12</v>
      </c>
      <c r="S48" s="53" t="s">
        <v>12</v>
      </c>
      <c r="T48" s="53" t="s">
        <v>12</v>
      </c>
      <c r="U48" s="53" t="s">
        <v>12</v>
      </c>
      <c r="V48" s="53" t="s">
        <v>12</v>
      </c>
      <c r="W48" s="53" t="s">
        <v>12</v>
      </c>
      <c r="X48" s="53" t="s">
        <v>12</v>
      </c>
      <c r="Y48" s="53" t="s">
        <v>12</v>
      </c>
      <c r="Z48" s="53" t="s">
        <v>12</v>
      </c>
      <c r="AA48" s="53" t="s">
        <v>12</v>
      </c>
      <c r="AB48" s="53" t="s">
        <v>12</v>
      </c>
      <c r="AC48" s="53" t="s">
        <v>12</v>
      </c>
      <c r="AD48" s="53" t="s">
        <v>12</v>
      </c>
      <c r="AE48" s="53" t="s">
        <v>12</v>
      </c>
      <c r="AF48" s="53" t="s">
        <v>12</v>
      </c>
      <c r="AG48" s="53" t="s">
        <v>12</v>
      </c>
      <c r="AH48" s="53" t="s">
        <v>12</v>
      </c>
      <c r="AI48" s="53" t="s">
        <v>12</v>
      </c>
      <c r="AJ48" s="53" t="s">
        <v>12</v>
      </c>
      <c r="AK48" s="53" t="s">
        <v>12</v>
      </c>
      <c r="AL48" s="53" t="s">
        <v>12</v>
      </c>
      <c r="AM48" s="53" t="s">
        <v>12</v>
      </c>
      <c r="AN48" s="53" t="s">
        <v>12</v>
      </c>
      <c r="AO48" s="53" t="s">
        <v>12</v>
      </c>
      <c r="AP48" s="53" t="s">
        <v>12</v>
      </c>
      <c r="AQ48" s="53" t="s">
        <v>12</v>
      </c>
      <c r="AR48" s="53" t="s">
        <v>12</v>
      </c>
      <c r="AS48" s="53" t="s">
        <v>12</v>
      </c>
      <c r="AT48" s="53" t="s">
        <v>12</v>
      </c>
      <c r="AU48" s="53" t="s">
        <v>12</v>
      </c>
      <c r="AV48" s="53" t="s">
        <v>12</v>
      </c>
      <c r="AW48" s="53" t="s">
        <v>12</v>
      </c>
      <c r="AX48" s="53" t="s">
        <v>12</v>
      </c>
      <c r="AY48" s="53" t="s">
        <v>12</v>
      </c>
      <c r="AZ48" s="53" t="s">
        <v>12</v>
      </c>
      <c r="BA48" s="58">
        <f t="shared" si="2"/>
        <v>0</v>
      </c>
      <c r="BB48" s="57" t="str">
        <f t="shared" si="3"/>
        <v xml:space="preserve"> </v>
      </c>
      <c r="BC48" s="48"/>
      <c r="BD48" s="48"/>
      <c r="BE48" s="48"/>
      <c r="BF48" s="48"/>
      <c r="BG48" s="48"/>
      <c r="BH48" s="48"/>
      <c r="BI48" s="48"/>
      <c r="BJ48" s="48"/>
      <c r="BK48" s="48"/>
      <c r="BL48" s="48"/>
      <c r="BM48" s="48"/>
    </row>
    <row r="49" spans="1:65" ht="21" customHeight="1" x14ac:dyDescent="0.35">
      <c r="A49" s="143" t="s">
        <v>54</v>
      </c>
      <c r="B49" s="144"/>
      <c r="C49" s="59" t="s">
        <v>12</v>
      </c>
      <c r="D49" s="59" t="s">
        <v>12</v>
      </c>
      <c r="E49" s="59" t="s">
        <v>12</v>
      </c>
      <c r="F49" s="53" t="s">
        <v>12</v>
      </c>
      <c r="G49" s="53" t="s">
        <v>12</v>
      </c>
      <c r="H49" s="53" t="s">
        <v>12</v>
      </c>
      <c r="I49" s="53" t="s">
        <v>12</v>
      </c>
      <c r="J49" s="53" t="s">
        <v>12</v>
      </c>
      <c r="K49" s="53" t="s">
        <v>12</v>
      </c>
      <c r="L49" s="53" t="s">
        <v>12</v>
      </c>
      <c r="M49" s="53" t="s">
        <v>12</v>
      </c>
      <c r="N49" s="53" t="s">
        <v>12</v>
      </c>
      <c r="O49" s="53" t="s">
        <v>12</v>
      </c>
      <c r="P49" s="53" t="s">
        <v>12</v>
      </c>
      <c r="Q49" s="53" t="s">
        <v>12</v>
      </c>
      <c r="R49" s="53" t="s">
        <v>12</v>
      </c>
      <c r="S49" s="53" t="s">
        <v>12</v>
      </c>
      <c r="T49" s="53" t="s">
        <v>12</v>
      </c>
      <c r="U49" s="53" t="s">
        <v>12</v>
      </c>
      <c r="V49" s="53" t="s">
        <v>12</v>
      </c>
      <c r="W49" s="53" t="s">
        <v>12</v>
      </c>
      <c r="X49" s="53" t="s">
        <v>12</v>
      </c>
      <c r="Y49" s="53" t="s">
        <v>12</v>
      </c>
      <c r="Z49" s="53" t="s">
        <v>12</v>
      </c>
      <c r="AA49" s="53" t="s">
        <v>12</v>
      </c>
      <c r="AB49" s="53" t="s">
        <v>12</v>
      </c>
      <c r="AC49" s="53" t="s">
        <v>12</v>
      </c>
      <c r="AD49" s="53" t="s">
        <v>12</v>
      </c>
      <c r="AE49" s="53" t="s">
        <v>12</v>
      </c>
      <c r="AF49" s="53" t="s">
        <v>12</v>
      </c>
      <c r="AG49" s="53" t="s">
        <v>12</v>
      </c>
      <c r="AH49" s="53" t="s">
        <v>12</v>
      </c>
      <c r="AI49" s="53" t="s">
        <v>12</v>
      </c>
      <c r="AJ49" s="53" t="s">
        <v>12</v>
      </c>
      <c r="AK49" s="53" t="s">
        <v>12</v>
      </c>
      <c r="AL49" s="53" t="s">
        <v>12</v>
      </c>
      <c r="AM49" s="53" t="s">
        <v>12</v>
      </c>
      <c r="AN49" s="53" t="s">
        <v>12</v>
      </c>
      <c r="AO49" s="53" t="s">
        <v>12</v>
      </c>
      <c r="AP49" s="53" t="s">
        <v>12</v>
      </c>
      <c r="AQ49" s="53" t="s">
        <v>12</v>
      </c>
      <c r="AR49" s="53" t="s">
        <v>12</v>
      </c>
      <c r="AS49" s="53" t="s">
        <v>12</v>
      </c>
      <c r="AT49" s="53" t="s">
        <v>12</v>
      </c>
      <c r="AU49" s="53" t="s">
        <v>12</v>
      </c>
      <c r="AV49" s="53" t="s">
        <v>12</v>
      </c>
      <c r="AW49" s="53" t="s">
        <v>12</v>
      </c>
      <c r="AX49" s="53" t="s">
        <v>12</v>
      </c>
      <c r="AY49" s="53" t="s">
        <v>12</v>
      </c>
      <c r="AZ49" s="53" t="s">
        <v>12</v>
      </c>
      <c r="BA49" s="58">
        <f t="shared" si="2"/>
        <v>0</v>
      </c>
      <c r="BB49" s="57" t="str">
        <f t="shared" si="3"/>
        <v xml:space="preserve"> </v>
      </c>
      <c r="BC49" s="48"/>
      <c r="BD49" s="48"/>
      <c r="BE49" s="48"/>
      <c r="BF49" s="48"/>
      <c r="BG49" s="48"/>
      <c r="BH49" s="48"/>
      <c r="BI49" s="48"/>
      <c r="BJ49" s="48"/>
      <c r="BK49" s="48"/>
      <c r="BL49" s="48"/>
      <c r="BM49" s="48"/>
    </row>
    <row r="50" spans="1:65" ht="21" customHeight="1" x14ac:dyDescent="0.35">
      <c r="A50" s="143" t="s">
        <v>55</v>
      </c>
      <c r="B50" s="144"/>
      <c r="C50" s="59" t="s">
        <v>12</v>
      </c>
      <c r="D50" s="59" t="s">
        <v>12</v>
      </c>
      <c r="E50" s="59" t="s">
        <v>12</v>
      </c>
      <c r="F50" s="53" t="s">
        <v>12</v>
      </c>
      <c r="G50" s="53" t="s">
        <v>12</v>
      </c>
      <c r="H50" s="53">
        <v>1</v>
      </c>
      <c r="I50" s="53">
        <v>0</v>
      </c>
      <c r="J50" s="53" t="s">
        <v>12</v>
      </c>
      <c r="K50" s="53" t="s">
        <v>12</v>
      </c>
      <c r="L50" s="53" t="s">
        <v>12</v>
      </c>
      <c r="M50" s="53">
        <v>1</v>
      </c>
      <c r="N50" s="53" t="s">
        <v>12</v>
      </c>
      <c r="O50" s="53" t="s">
        <v>12</v>
      </c>
      <c r="P50" s="53" t="s">
        <v>12</v>
      </c>
      <c r="Q50" s="53" t="s">
        <v>12</v>
      </c>
      <c r="R50" s="53" t="s">
        <v>12</v>
      </c>
      <c r="S50" s="53">
        <v>1</v>
      </c>
      <c r="T50" s="53">
        <v>1</v>
      </c>
      <c r="U50" s="53">
        <v>1</v>
      </c>
      <c r="V50" s="53">
        <v>1</v>
      </c>
      <c r="W50" s="53" t="s">
        <v>12</v>
      </c>
      <c r="X50" s="53">
        <v>1</v>
      </c>
      <c r="Y50" s="53">
        <v>1</v>
      </c>
      <c r="Z50" s="53">
        <v>1</v>
      </c>
      <c r="AA50" s="53" t="s">
        <v>12</v>
      </c>
      <c r="AB50" s="53" t="s">
        <v>12</v>
      </c>
      <c r="AC50" s="53" t="s">
        <v>12</v>
      </c>
      <c r="AD50" s="53" t="s">
        <v>12</v>
      </c>
      <c r="AE50" s="53" t="s">
        <v>12</v>
      </c>
      <c r="AF50" s="53">
        <v>0</v>
      </c>
      <c r="AG50" s="53" t="s">
        <v>12</v>
      </c>
      <c r="AH50" s="53" t="s">
        <v>12</v>
      </c>
      <c r="AI50" s="53">
        <v>1</v>
      </c>
      <c r="AJ50" s="53">
        <v>1</v>
      </c>
      <c r="AK50" s="53">
        <v>1</v>
      </c>
      <c r="AL50" s="53" t="s">
        <v>12</v>
      </c>
      <c r="AM50" s="53" t="s">
        <v>12</v>
      </c>
      <c r="AN50" s="53">
        <v>1</v>
      </c>
      <c r="AO50" s="53" t="s">
        <v>12</v>
      </c>
      <c r="AP50" s="53" t="s">
        <v>12</v>
      </c>
      <c r="AQ50" s="53">
        <v>1</v>
      </c>
      <c r="AR50" s="53" t="s">
        <v>12</v>
      </c>
      <c r="AS50" s="53" t="s">
        <v>12</v>
      </c>
      <c r="AT50" s="53" t="s">
        <v>12</v>
      </c>
      <c r="AU50" s="53" t="s">
        <v>12</v>
      </c>
      <c r="AV50" s="53" t="s">
        <v>12</v>
      </c>
      <c r="AW50" s="53" t="s">
        <v>12</v>
      </c>
      <c r="AX50" s="53" t="s">
        <v>12</v>
      </c>
      <c r="AY50" s="53" t="s">
        <v>12</v>
      </c>
      <c r="AZ50" s="53" t="s">
        <v>12</v>
      </c>
      <c r="BA50" s="58">
        <f t="shared" si="2"/>
        <v>14</v>
      </c>
      <c r="BB50" s="57">
        <f t="shared" si="3"/>
        <v>0.875</v>
      </c>
      <c r="BC50" s="48"/>
      <c r="BD50" s="48"/>
      <c r="BE50" s="48"/>
      <c r="BF50" s="48"/>
      <c r="BG50" s="48"/>
      <c r="BH50" s="48"/>
      <c r="BI50" s="48"/>
      <c r="BJ50" s="48"/>
      <c r="BK50" s="48"/>
      <c r="BL50" s="48"/>
      <c r="BM50" s="48"/>
    </row>
    <row r="51" spans="1:65" ht="21" customHeight="1" x14ac:dyDescent="0.35">
      <c r="A51" s="143" t="s">
        <v>56</v>
      </c>
      <c r="B51" s="144"/>
      <c r="C51" s="59" t="s">
        <v>12</v>
      </c>
      <c r="D51" s="59" t="s">
        <v>12</v>
      </c>
      <c r="E51" s="59" t="s">
        <v>12</v>
      </c>
      <c r="F51" s="53" t="s">
        <v>12</v>
      </c>
      <c r="G51" s="53" t="s">
        <v>12</v>
      </c>
      <c r="H51" s="53" t="s">
        <v>12</v>
      </c>
      <c r="I51" s="53" t="s">
        <v>12</v>
      </c>
      <c r="J51" s="53" t="s">
        <v>12</v>
      </c>
      <c r="K51" s="53" t="s">
        <v>12</v>
      </c>
      <c r="L51" s="53" t="s">
        <v>12</v>
      </c>
      <c r="M51" s="53" t="s">
        <v>12</v>
      </c>
      <c r="N51" s="53" t="s">
        <v>12</v>
      </c>
      <c r="O51" s="53" t="s">
        <v>12</v>
      </c>
      <c r="P51" s="53" t="s">
        <v>12</v>
      </c>
      <c r="Q51" s="53" t="s">
        <v>12</v>
      </c>
      <c r="R51" s="53" t="s">
        <v>12</v>
      </c>
      <c r="S51" s="53" t="s">
        <v>12</v>
      </c>
      <c r="T51" s="53" t="s">
        <v>12</v>
      </c>
      <c r="U51" s="53" t="s">
        <v>12</v>
      </c>
      <c r="V51" s="53" t="s">
        <v>12</v>
      </c>
      <c r="W51" s="53" t="s">
        <v>12</v>
      </c>
      <c r="X51" s="53" t="s">
        <v>12</v>
      </c>
      <c r="Y51" s="53" t="s">
        <v>12</v>
      </c>
      <c r="Z51" s="53" t="s">
        <v>12</v>
      </c>
      <c r="AA51" s="53" t="s">
        <v>12</v>
      </c>
      <c r="AB51" s="53" t="s">
        <v>12</v>
      </c>
      <c r="AC51" s="53" t="s">
        <v>12</v>
      </c>
      <c r="AD51" s="53" t="s">
        <v>12</v>
      </c>
      <c r="AE51" s="53" t="s">
        <v>12</v>
      </c>
      <c r="AF51" s="53" t="s">
        <v>12</v>
      </c>
      <c r="AG51" s="53" t="s">
        <v>12</v>
      </c>
      <c r="AH51" s="53" t="s">
        <v>12</v>
      </c>
      <c r="AI51" s="53" t="s">
        <v>12</v>
      </c>
      <c r="AJ51" s="53" t="s">
        <v>12</v>
      </c>
      <c r="AK51" s="53" t="s">
        <v>12</v>
      </c>
      <c r="AL51" s="53" t="s">
        <v>12</v>
      </c>
      <c r="AM51" s="53" t="s">
        <v>12</v>
      </c>
      <c r="AN51" s="53" t="s">
        <v>12</v>
      </c>
      <c r="AO51" s="53" t="s">
        <v>12</v>
      </c>
      <c r="AP51" s="53" t="s">
        <v>12</v>
      </c>
      <c r="AQ51" s="53" t="s">
        <v>12</v>
      </c>
      <c r="AR51" s="53" t="s">
        <v>12</v>
      </c>
      <c r="AS51" s="53" t="s">
        <v>12</v>
      </c>
      <c r="AT51" s="53" t="s">
        <v>12</v>
      </c>
      <c r="AU51" s="53" t="s">
        <v>12</v>
      </c>
      <c r="AV51" s="53" t="s">
        <v>12</v>
      </c>
      <c r="AW51" s="53" t="s">
        <v>12</v>
      </c>
      <c r="AX51" s="53" t="s">
        <v>12</v>
      </c>
      <c r="AY51" s="53" t="s">
        <v>12</v>
      </c>
      <c r="AZ51" s="53" t="s">
        <v>12</v>
      </c>
      <c r="BA51" s="58">
        <f t="shared" si="2"/>
        <v>0</v>
      </c>
      <c r="BB51" s="57" t="str">
        <f t="shared" si="3"/>
        <v xml:space="preserve"> </v>
      </c>
      <c r="BC51" s="48"/>
      <c r="BD51" s="48"/>
      <c r="BE51" s="48"/>
      <c r="BF51" s="48"/>
      <c r="BG51" s="48"/>
      <c r="BH51" s="48"/>
      <c r="BI51" s="48"/>
      <c r="BJ51" s="48"/>
      <c r="BK51" s="48"/>
      <c r="BL51" s="48"/>
      <c r="BM51" s="48"/>
    </row>
    <row r="52" spans="1:65" ht="21" customHeight="1" x14ac:dyDescent="0.35">
      <c r="A52" s="143" t="s">
        <v>57</v>
      </c>
      <c r="B52" s="144"/>
      <c r="C52" s="59" t="s">
        <v>12</v>
      </c>
      <c r="D52" s="59" t="s">
        <v>12</v>
      </c>
      <c r="E52" s="59" t="s">
        <v>12</v>
      </c>
      <c r="F52" s="53" t="s">
        <v>12</v>
      </c>
      <c r="G52" s="53" t="s">
        <v>12</v>
      </c>
      <c r="H52" s="53" t="s">
        <v>12</v>
      </c>
      <c r="I52" s="53" t="s">
        <v>12</v>
      </c>
      <c r="J52" s="53" t="s">
        <v>12</v>
      </c>
      <c r="K52" s="53" t="s">
        <v>12</v>
      </c>
      <c r="L52" s="53" t="s">
        <v>12</v>
      </c>
      <c r="M52" s="53" t="s">
        <v>12</v>
      </c>
      <c r="N52" s="53" t="s">
        <v>12</v>
      </c>
      <c r="O52" s="53" t="s">
        <v>12</v>
      </c>
      <c r="P52" s="53" t="s">
        <v>12</v>
      </c>
      <c r="Q52" s="53" t="s">
        <v>12</v>
      </c>
      <c r="R52" s="53" t="s">
        <v>12</v>
      </c>
      <c r="S52" s="53" t="s">
        <v>12</v>
      </c>
      <c r="T52" s="53" t="s">
        <v>12</v>
      </c>
      <c r="U52" s="53" t="s">
        <v>12</v>
      </c>
      <c r="V52" s="53" t="s">
        <v>12</v>
      </c>
      <c r="W52" s="53" t="s">
        <v>12</v>
      </c>
      <c r="X52" s="53" t="s">
        <v>12</v>
      </c>
      <c r="Y52" s="53" t="s">
        <v>12</v>
      </c>
      <c r="Z52" s="53" t="s">
        <v>12</v>
      </c>
      <c r="AA52" s="53" t="s">
        <v>12</v>
      </c>
      <c r="AB52" s="53" t="s">
        <v>12</v>
      </c>
      <c r="AC52" s="53" t="s">
        <v>12</v>
      </c>
      <c r="AD52" s="53" t="s">
        <v>12</v>
      </c>
      <c r="AE52" s="53" t="s">
        <v>12</v>
      </c>
      <c r="AF52" s="53" t="s">
        <v>12</v>
      </c>
      <c r="AG52" s="53" t="s">
        <v>12</v>
      </c>
      <c r="AH52" s="53" t="s">
        <v>12</v>
      </c>
      <c r="AI52" s="53" t="s">
        <v>12</v>
      </c>
      <c r="AJ52" s="53" t="s">
        <v>12</v>
      </c>
      <c r="AK52" s="53" t="s">
        <v>12</v>
      </c>
      <c r="AL52" s="53" t="s">
        <v>12</v>
      </c>
      <c r="AM52" s="53" t="s">
        <v>12</v>
      </c>
      <c r="AN52" s="53" t="s">
        <v>12</v>
      </c>
      <c r="AO52" s="53" t="s">
        <v>12</v>
      </c>
      <c r="AP52" s="53" t="s">
        <v>12</v>
      </c>
      <c r="AQ52" s="53" t="s">
        <v>12</v>
      </c>
      <c r="AR52" s="53" t="s">
        <v>12</v>
      </c>
      <c r="AS52" s="53" t="s">
        <v>12</v>
      </c>
      <c r="AT52" s="53" t="s">
        <v>12</v>
      </c>
      <c r="AU52" s="53" t="s">
        <v>12</v>
      </c>
      <c r="AV52" s="53" t="s">
        <v>12</v>
      </c>
      <c r="AW52" s="53" t="s">
        <v>12</v>
      </c>
      <c r="AX52" s="53" t="s">
        <v>12</v>
      </c>
      <c r="AY52" s="53" t="s">
        <v>12</v>
      </c>
      <c r="AZ52" s="53" t="s">
        <v>12</v>
      </c>
      <c r="BA52" s="58">
        <f t="shared" si="2"/>
        <v>0</v>
      </c>
      <c r="BB52" s="57" t="str">
        <f t="shared" si="3"/>
        <v xml:space="preserve"> </v>
      </c>
      <c r="BC52" s="48"/>
      <c r="BD52" s="48"/>
      <c r="BE52" s="48"/>
      <c r="BF52" s="48"/>
      <c r="BG52" s="48"/>
      <c r="BH52" s="48"/>
      <c r="BI52" s="48"/>
      <c r="BJ52" s="48"/>
      <c r="BK52" s="48"/>
      <c r="BL52" s="48"/>
      <c r="BM52" s="48"/>
    </row>
    <row r="53" spans="1:65" ht="21" customHeight="1" x14ac:dyDescent="0.35">
      <c r="A53" s="143" t="s">
        <v>58</v>
      </c>
      <c r="B53" s="144"/>
      <c r="C53" s="59" t="s">
        <v>12</v>
      </c>
      <c r="D53" s="59" t="s">
        <v>12</v>
      </c>
      <c r="E53" s="59" t="s">
        <v>12</v>
      </c>
      <c r="F53" s="53" t="s">
        <v>12</v>
      </c>
      <c r="G53" s="53" t="s">
        <v>12</v>
      </c>
      <c r="H53" s="53" t="s">
        <v>12</v>
      </c>
      <c r="I53" s="53" t="s">
        <v>12</v>
      </c>
      <c r="J53" s="53" t="s">
        <v>12</v>
      </c>
      <c r="K53" s="53" t="s">
        <v>12</v>
      </c>
      <c r="L53" s="53" t="s">
        <v>12</v>
      </c>
      <c r="M53" s="53" t="s">
        <v>12</v>
      </c>
      <c r="N53" s="53" t="s">
        <v>12</v>
      </c>
      <c r="O53" s="53" t="s">
        <v>12</v>
      </c>
      <c r="P53" s="53" t="s">
        <v>12</v>
      </c>
      <c r="Q53" s="53" t="s">
        <v>12</v>
      </c>
      <c r="R53" s="53" t="s">
        <v>12</v>
      </c>
      <c r="S53" s="53" t="s">
        <v>12</v>
      </c>
      <c r="T53" s="53" t="s">
        <v>12</v>
      </c>
      <c r="U53" s="53" t="s">
        <v>12</v>
      </c>
      <c r="V53" s="53" t="s">
        <v>12</v>
      </c>
      <c r="W53" s="53" t="s">
        <v>12</v>
      </c>
      <c r="X53" s="53" t="s">
        <v>12</v>
      </c>
      <c r="Y53" s="53" t="s">
        <v>12</v>
      </c>
      <c r="Z53" s="53" t="s">
        <v>12</v>
      </c>
      <c r="AA53" s="53" t="s">
        <v>12</v>
      </c>
      <c r="AB53" s="53" t="s">
        <v>12</v>
      </c>
      <c r="AC53" s="53" t="s">
        <v>12</v>
      </c>
      <c r="AD53" s="53" t="s">
        <v>12</v>
      </c>
      <c r="AE53" s="53" t="s">
        <v>12</v>
      </c>
      <c r="AF53" s="53" t="s">
        <v>12</v>
      </c>
      <c r="AG53" s="53" t="s">
        <v>12</v>
      </c>
      <c r="AH53" s="53" t="s">
        <v>12</v>
      </c>
      <c r="AI53" s="53" t="s">
        <v>12</v>
      </c>
      <c r="AJ53" s="53" t="s">
        <v>12</v>
      </c>
      <c r="AK53" s="53" t="s">
        <v>12</v>
      </c>
      <c r="AL53" s="53" t="s">
        <v>12</v>
      </c>
      <c r="AM53" s="53" t="s">
        <v>12</v>
      </c>
      <c r="AN53" s="53" t="s">
        <v>12</v>
      </c>
      <c r="AO53" s="53" t="s">
        <v>12</v>
      </c>
      <c r="AP53" s="53" t="s">
        <v>12</v>
      </c>
      <c r="AQ53" s="53" t="s">
        <v>12</v>
      </c>
      <c r="AR53" s="53" t="s">
        <v>12</v>
      </c>
      <c r="AS53" s="53" t="s">
        <v>12</v>
      </c>
      <c r="AT53" s="53" t="s">
        <v>12</v>
      </c>
      <c r="AU53" s="53" t="s">
        <v>12</v>
      </c>
      <c r="AV53" s="53" t="s">
        <v>12</v>
      </c>
      <c r="AW53" s="53" t="s">
        <v>12</v>
      </c>
      <c r="AX53" s="53" t="s">
        <v>12</v>
      </c>
      <c r="AY53" s="53" t="s">
        <v>12</v>
      </c>
      <c r="AZ53" s="53" t="s">
        <v>12</v>
      </c>
      <c r="BA53" s="58">
        <f t="shared" si="2"/>
        <v>0</v>
      </c>
      <c r="BB53" s="57" t="str">
        <f t="shared" si="3"/>
        <v xml:space="preserve"> </v>
      </c>
      <c r="BC53" s="48"/>
      <c r="BD53" s="48"/>
      <c r="BE53" s="48"/>
      <c r="BF53" s="48"/>
      <c r="BG53" s="48"/>
      <c r="BH53" s="48"/>
      <c r="BI53" s="48"/>
      <c r="BJ53" s="48"/>
      <c r="BK53" s="48"/>
      <c r="BL53" s="48"/>
      <c r="BM53" s="48"/>
    </row>
    <row r="54" spans="1:65" ht="21" customHeight="1" x14ac:dyDescent="0.35">
      <c r="A54" s="143" t="s">
        <v>59</v>
      </c>
      <c r="B54" s="144"/>
      <c r="C54" s="59" t="s">
        <v>12</v>
      </c>
      <c r="D54" s="59" t="s">
        <v>12</v>
      </c>
      <c r="E54" s="59" t="s">
        <v>12</v>
      </c>
      <c r="F54" s="53" t="s">
        <v>12</v>
      </c>
      <c r="G54" s="53" t="s">
        <v>12</v>
      </c>
      <c r="H54" s="53" t="s">
        <v>12</v>
      </c>
      <c r="I54" s="53" t="s">
        <v>12</v>
      </c>
      <c r="J54" s="53" t="s">
        <v>12</v>
      </c>
      <c r="K54" s="53" t="s">
        <v>12</v>
      </c>
      <c r="L54" s="53" t="s">
        <v>12</v>
      </c>
      <c r="M54" s="53" t="s">
        <v>12</v>
      </c>
      <c r="N54" s="53" t="s">
        <v>12</v>
      </c>
      <c r="O54" s="53" t="s">
        <v>12</v>
      </c>
      <c r="P54" s="53" t="s">
        <v>12</v>
      </c>
      <c r="Q54" s="53" t="s">
        <v>12</v>
      </c>
      <c r="R54" s="53" t="s">
        <v>12</v>
      </c>
      <c r="S54" s="53" t="s">
        <v>12</v>
      </c>
      <c r="T54" s="53" t="s">
        <v>12</v>
      </c>
      <c r="U54" s="53" t="s">
        <v>12</v>
      </c>
      <c r="V54" s="53" t="s">
        <v>12</v>
      </c>
      <c r="W54" s="53" t="s">
        <v>12</v>
      </c>
      <c r="X54" s="53" t="s">
        <v>12</v>
      </c>
      <c r="Y54" s="53" t="s">
        <v>12</v>
      </c>
      <c r="Z54" s="53" t="s">
        <v>12</v>
      </c>
      <c r="AA54" s="53" t="s">
        <v>12</v>
      </c>
      <c r="AB54" s="53" t="s">
        <v>12</v>
      </c>
      <c r="AC54" s="53" t="s">
        <v>12</v>
      </c>
      <c r="AD54" s="53" t="s">
        <v>12</v>
      </c>
      <c r="AE54" s="53" t="s">
        <v>12</v>
      </c>
      <c r="AF54" s="53" t="s">
        <v>12</v>
      </c>
      <c r="AG54" s="53" t="s">
        <v>12</v>
      </c>
      <c r="AH54" s="53" t="s">
        <v>12</v>
      </c>
      <c r="AI54" s="53" t="s">
        <v>12</v>
      </c>
      <c r="AJ54" s="53" t="s">
        <v>12</v>
      </c>
      <c r="AK54" s="53" t="s">
        <v>12</v>
      </c>
      <c r="AL54" s="53" t="s">
        <v>12</v>
      </c>
      <c r="AM54" s="53" t="s">
        <v>12</v>
      </c>
      <c r="AN54" s="53" t="s">
        <v>12</v>
      </c>
      <c r="AO54" s="53" t="s">
        <v>12</v>
      </c>
      <c r="AP54" s="53" t="s">
        <v>12</v>
      </c>
      <c r="AQ54" s="53" t="s">
        <v>12</v>
      </c>
      <c r="AR54" s="53" t="s">
        <v>12</v>
      </c>
      <c r="AS54" s="53" t="s">
        <v>12</v>
      </c>
      <c r="AT54" s="53" t="s">
        <v>12</v>
      </c>
      <c r="AU54" s="53" t="s">
        <v>12</v>
      </c>
      <c r="AV54" s="53" t="s">
        <v>12</v>
      </c>
      <c r="AW54" s="53" t="s">
        <v>12</v>
      </c>
      <c r="AX54" s="53" t="s">
        <v>12</v>
      </c>
      <c r="AY54" s="53" t="s">
        <v>12</v>
      </c>
      <c r="AZ54" s="53" t="s">
        <v>12</v>
      </c>
      <c r="BA54" s="58">
        <f t="shared" si="2"/>
        <v>0</v>
      </c>
      <c r="BB54" s="57" t="str">
        <f t="shared" si="3"/>
        <v xml:space="preserve"> </v>
      </c>
      <c r="BC54" s="48"/>
      <c r="BD54" s="48"/>
      <c r="BE54" s="48"/>
      <c r="BF54" s="48"/>
      <c r="BG54" s="48"/>
      <c r="BH54" s="48"/>
      <c r="BI54" s="48"/>
      <c r="BJ54" s="48"/>
      <c r="BK54" s="48"/>
      <c r="BL54" s="48"/>
      <c r="BM54" s="48"/>
    </row>
    <row r="55" spans="1:65" ht="21" customHeight="1" x14ac:dyDescent="0.35">
      <c r="A55" s="143" t="s">
        <v>60</v>
      </c>
      <c r="B55" s="144"/>
      <c r="C55" s="59" t="s">
        <v>12</v>
      </c>
      <c r="D55" s="59" t="s">
        <v>12</v>
      </c>
      <c r="E55" s="59" t="s">
        <v>12</v>
      </c>
      <c r="F55" s="53" t="s">
        <v>12</v>
      </c>
      <c r="G55" s="53" t="s">
        <v>12</v>
      </c>
      <c r="H55" s="53" t="s">
        <v>12</v>
      </c>
      <c r="I55" s="53" t="s">
        <v>12</v>
      </c>
      <c r="J55" s="53" t="s">
        <v>12</v>
      </c>
      <c r="K55" s="53" t="s">
        <v>12</v>
      </c>
      <c r="L55" s="53" t="s">
        <v>12</v>
      </c>
      <c r="M55" s="53" t="s">
        <v>12</v>
      </c>
      <c r="N55" s="53" t="s">
        <v>12</v>
      </c>
      <c r="O55" s="53" t="s">
        <v>12</v>
      </c>
      <c r="P55" s="53" t="s">
        <v>12</v>
      </c>
      <c r="Q55" s="53" t="s">
        <v>12</v>
      </c>
      <c r="R55" s="53" t="s">
        <v>12</v>
      </c>
      <c r="S55" s="53" t="s">
        <v>12</v>
      </c>
      <c r="T55" s="53" t="s">
        <v>12</v>
      </c>
      <c r="U55" s="53" t="s">
        <v>12</v>
      </c>
      <c r="V55" s="53" t="s">
        <v>12</v>
      </c>
      <c r="W55" s="53" t="s">
        <v>12</v>
      </c>
      <c r="X55" s="53" t="s">
        <v>12</v>
      </c>
      <c r="Y55" s="53" t="s">
        <v>12</v>
      </c>
      <c r="Z55" s="53" t="s">
        <v>12</v>
      </c>
      <c r="AA55" s="53" t="s">
        <v>12</v>
      </c>
      <c r="AB55" s="53" t="s">
        <v>12</v>
      </c>
      <c r="AC55" s="53" t="s">
        <v>12</v>
      </c>
      <c r="AD55" s="53" t="s">
        <v>12</v>
      </c>
      <c r="AE55" s="53" t="s">
        <v>12</v>
      </c>
      <c r="AF55" s="53" t="s">
        <v>12</v>
      </c>
      <c r="AG55" s="53" t="s">
        <v>12</v>
      </c>
      <c r="AH55" s="53" t="s">
        <v>12</v>
      </c>
      <c r="AI55" s="53" t="s">
        <v>12</v>
      </c>
      <c r="AJ55" s="53" t="s">
        <v>12</v>
      </c>
      <c r="AK55" s="53" t="s">
        <v>12</v>
      </c>
      <c r="AL55" s="53" t="s">
        <v>12</v>
      </c>
      <c r="AM55" s="53" t="s">
        <v>12</v>
      </c>
      <c r="AN55" s="53" t="s">
        <v>12</v>
      </c>
      <c r="AO55" s="53" t="s">
        <v>12</v>
      </c>
      <c r="AP55" s="53" t="s">
        <v>12</v>
      </c>
      <c r="AQ55" s="53" t="s">
        <v>12</v>
      </c>
      <c r="AR55" s="53" t="s">
        <v>12</v>
      </c>
      <c r="AS55" s="53" t="s">
        <v>12</v>
      </c>
      <c r="AT55" s="53" t="s">
        <v>12</v>
      </c>
      <c r="AU55" s="53" t="s">
        <v>12</v>
      </c>
      <c r="AV55" s="53" t="s">
        <v>12</v>
      </c>
      <c r="AW55" s="53" t="s">
        <v>12</v>
      </c>
      <c r="AX55" s="53" t="s">
        <v>12</v>
      </c>
      <c r="AY55" s="53" t="s">
        <v>12</v>
      </c>
      <c r="AZ55" s="53" t="s">
        <v>12</v>
      </c>
      <c r="BA55" s="58">
        <f t="shared" si="2"/>
        <v>0</v>
      </c>
      <c r="BB55" s="57" t="str">
        <f t="shared" si="3"/>
        <v xml:space="preserve"> </v>
      </c>
      <c r="BC55" s="48"/>
      <c r="BD55" s="48"/>
      <c r="BE55" s="48"/>
      <c r="BF55" s="48"/>
      <c r="BG55" s="48"/>
      <c r="BH55" s="48"/>
      <c r="BI55" s="48"/>
      <c r="BJ55" s="48"/>
      <c r="BK55" s="48"/>
      <c r="BL55" s="48"/>
      <c r="BM55" s="48"/>
    </row>
    <row r="56" spans="1:65" ht="21" customHeight="1" x14ac:dyDescent="0.35">
      <c r="A56" s="143" t="s">
        <v>61</v>
      </c>
      <c r="B56" s="144"/>
      <c r="C56" s="59" t="s">
        <v>12</v>
      </c>
      <c r="D56" s="59" t="s">
        <v>12</v>
      </c>
      <c r="E56" s="59" t="s">
        <v>12</v>
      </c>
      <c r="F56" s="53">
        <v>1</v>
      </c>
      <c r="G56" s="53" t="s">
        <v>12</v>
      </c>
      <c r="H56" s="53" t="s">
        <v>12</v>
      </c>
      <c r="I56" s="53" t="s">
        <v>12</v>
      </c>
      <c r="J56" s="53" t="s">
        <v>12</v>
      </c>
      <c r="K56" s="53" t="s">
        <v>12</v>
      </c>
      <c r="L56" s="53" t="s">
        <v>12</v>
      </c>
      <c r="M56" s="53" t="s">
        <v>12</v>
      </c>
      <c r="N56" s="53" t="s">
        <v>12</v>
      </c>
      <c r="O56" s="53" t="s">
        <v>12</v>
      </c>
      <c r="P56" s="53" t="s">
        <v>12</v>
      </c>
      <c r="Q56" s="53" t="s">
        <v>12</v>
      </c>
      <c r="R56" s="53" t="s">
        <v>12</v>
      </c>
      <c r="S56" s="53">
        <v>1</v>
      </c>
      <c r="T56" s="53">
        <v>1</v>
      </c>
      <c r="U56" s="53">
        <v>1</v>
      </c>
      <c r="V56" s="53">
        <v>1</v>
      </c>
      <c r="W56" s="53" t="s">
        <v>12</v>
      </c>
      <c r="X56" s="53">
        <v>1</v>
      </c>
      <c r="Y56" s="53">
        <v>1</v>
      </c>
      <c r="Z56" s="53" t="s">
        <v>12</v>
      </c>
      <c r="AA56" s="53" t="s">
        <v>12</v>
      </c>
      <c r="AB56" s="53" t="s">
        <v>12</v>
      </c>
      <c r="AC56" s="53" t="s">
        <v>12</v>
      </c>
      <c r="AD56" s="53" t="s">
        <v>12</v>
      </c>
      <c r="AE56" s="53" t="s">
        <v>12</v>
      </c>
      <c r="AF56" s="53">
        <v>1</v>
      </c>
      <c r="AG56" s="53" t="s">
        <v>12</v>
      </c>
      <c r="AH56" s="53" t="s">
        <v>12</v>
      </c>
      <c r="AI56" s="53">
        <v>1</v>
      </c>
      <c r="AJ56" s="53">
        <v>1</v>
      </c>
      <c r="AK56" s="53" t="s">
        <v>12</v>
      </c>
      <c r="AL56" s="53" t="s">
        <v>12</v>
      </c>
      <c r="AM56" s="53" t="s">
        <v>12</v>
      </c>
      <c r="AN56" s="53" t="s">
        <v>12</v>
      </c>
      <c r="AO56" s="53" t="s">
        <v>12</v>
      </c>
      <c r="AP56" s="53">
        <v>1</v>
      </c>
      <c r="AQ56" s="53">
        <v>1</v>
      </c>
      <c r="AR56" s="53" t="s">
        <v>12</v>
      </c>
      <c r="AS56" s="53" t="s">
        <v>12</v>
      </c>
      <c r="AT56" s="53" t="s">
        <v>12</v>
      </c>
      <c r="AU56" s="53" t="s">
        <v>12</v>
      </c>
      <c r="AV56" s="53" t="s">
        <v>12</v>
      </c>
      <c r="AW56" s="53" t="s">
        <v>12</v>
      </c>
      <c r="AX56" s="53" t="s">
        <v>12</v>
      </c>
      <c r="AY56" s="53" t="s">
        <v>12</v>
      </c>
      <c r="AZ56" s="53" t="s">
        <v>12</v>
      </c>
      <c r="BA56" s="58">
        <f t="shared" si="2"/>
        <v>12</v>
      </c>
      <c r="BB56" s="57">
        <f t="shared" si="3"/>
        <v>1</v>
      </c>
      <c r="BC56" s="48"/>
      <c r="BD56" s="48"/>
      <c r="BE56" s="48"/>
      <c r="BF56" s="48"/>
      <c r="BG56" s="48"/>
      <c r="BH56" s="48"/>
      <c r="BI56" s="48"/>
      <c r="BJ56" s="48"/>
      <c r="BK56" s="48"/>
      <c r="BL56" s="48"/>
      <c r="BM56" s="48"/>
    </row>
    <row r="57" spans="1:65" ht="21" customHeight="1" x14ac:dyDescent="0.35">
      <c r="A57" s="143" t="s">
        <v>62</v>
      </c>
      <c r="B57" s="144"/>
      <c r="C57" s="59" t="s">
        <v>12</v>
      </c>
      <c r="D57" s="59" t="s">
        <v>12</v>
      </c>
      <c r="E57" s="59" t="s">
        <v>12</v>
      </c>
      <c r="F57" s="53" t="s">
        <v>12</v>
      </c>
      <c r="G57" s="53" t="s">
        <v>12</v>
      </c>
      <c r="H57" s="53" t="s">
        <v>12</v>
      </c>
      <c r="I57" s="53" t="s">
        <v>12</v>
      </c>
      <c r="J57" s="53" t="s">
        <v>12</v>
      </c>
      <c r="K57" s="53" t="s">
        <v>12</v>
      </c>
      <c r="L57" s="53" t="s">
        <v>12</v>
      </c>
      <c r="M57" s="53" t="s">
        <v>12</v>
      </c>
      <c r="N57" s="53" t="s">
        <v>12</v>
      </c>
      <c r="O57" s="53" t="s">
        <v>12</v>
      </c>
      <c r="P57" s="53" t="s">
        <v>12</v>
      </c>
      <c r="Q57" s="53" t="s">
        <v>12</v>
      </c>
      <c r="R57" s="53" t="s">
        <v>12</v>
      </c>
      <c r="S57" s="53" t="s">
        <v>12</v>
      </c>
      <c r="T57" s="53" t="s">
        <v>12</v>
      </c>
      <c r="U57" s="53" t="s">
        <v>12</v>
      </c>
      <c r="V57" s="53" t="s">
        <v>12</v>
      </c>
      <c r="W57" s="53" t="s">
        <v>12</v>
      </c>
      <c r="X57" s="53" t="s">
        <v>12</v>
      </c>
      <c r="Y57" s="53" t="s">
        <v>12</v>
      </c>
      <c r="Z57" s="53" t="s">
        <v>12</v>
      </c>
      <c r="AA57" s="53" t="s">
        <v>12</v>
      </c>
      <c r="AB57" s="53" t="s">
        <v>12</v>
      </c>
      <c r="AC57" s="53" t="s">
        <v>12</v>
      </c>
      <c r="AD57" s="53" t="s">
        <v>12</v>
      </c>
      <c r="AE57" s="53" t="s">
        <v>12</v>
      </c>
      <c r="AF57" s="53" t="s">
        <v>12</v>
      </c>
      <c r="AG57" s="53" t="s">
        <v>12</v>
      </c>
      <c r="AH57" s="53" t="s">
        <v>12</v>
      </c>
      <c r="AI57" s="53" t="s">
        <v>12</v>
      </c>
      <c r="AJ57" s="53" t="s">
        <v>12</v>
      </c>
      <c r="AK57" s="53" t="s">
        <v>12</v>
      </c>
      <c r="AL57" s="53" t="s">
        <v>12</v>
      </c>
      <c r="AM57" s="53" t="s">
        <v>12</v>
      </c>
      <c r="AN57" s="53" t="s">
        <v>12</v>
      </c>
      <c r="AO57" s="53" t="s">
        <v>12</v>
      </c>
      <c r="AP57" s="53" t="s">
        <v>12</v>
      </c>
      <c r="AQ57" s="53" t="s">
        <v>12</v>
      </c>
      <c r="AR57" s="53" t="s">
        <v>12</v>
      </c>
      <c r="AS57" s="53" t="s">
        <v>12</v>
      </c>
      <c r="AT57" s="53" t="s">
        <v>12</v>
      </c>
      <c r="AU57" s="53" t="s">
        <v>12</v>
      </c>
      <c r="AV57" s="53" t="s">
        <v>12</v>
      </c>
      <c r="AW57" s="53" t="s">
        <v>12</v>
      </c>
      <c r="AX57" s="53" t="s">
        <v>12</v>
      </c>
      <c r="AY57" s="53" t="s">
        <v>12</v>
      </c>
      <c r="AZ57" s="53" t="s">
        <v>12</v>
      </c>
      <c r="BA57" s="58">
        <f t="shared" si="2"/>
        <v>0</v>
      </c>
      <c r="BB57" s="57" t="str">
        <f t="shared" si="3"/>
        <v xml:space="preserve"> </v>
      </c>
      <c r="BC57" s="48"/>
      <c r="BD57" s="48"/>
      <c r="BE57" s="48"/>
      <c r="BF57" s="48"/>
      <c r="BG57" s="48"/>
      <c r="BH57" s="48"/>
      <c r="BI57" s="48"/>
      <c r="BJ57" s="48"/>
      <c r="BK57" s="48"/>
      <c r="BL57" s="48"/>
      <c r="BM57" s="48"/>
    </row>
    <row r="58" spans="1:65" ht="21" customHeight="1" x14ac:dyDescent="0.35">
      <c r="A58" s="143" t="s">
        <v>63</v>
      </c>
      <c r="B58" s="144"/>
      <c r="C58" s="59" t="s">
        <v>12</v>
      </c>
      <c r="D58" s="59" t="s">
        <v>12</v>
      </c>
      <c r="E58" s="59" t="s">
        <v>12</v>
      </c>
      <c r="F58" s="53" t="s">
        <v>12</v>
      </c>
      <c r="G58" s="53" t="s">
        <v>12</v>
      </c>
      <c r="H58" s="53" t="s">
        <v>12</v>
      </c>
      <c r="I58" s="53">
        <v>0</v>
      </c>
      <c r="J58" s="53" t="s">
        <v>12</v>
      </c>
      <c r="K58" s="53" t="s">
        <v>12</v>
      </c>
      <c r="L58" s="53" t="s">
        <v>12</v>
      </c>
      <c r="M58" s="53" t="s">
        <v>12</v>
      </c>
      <c r="N58" s="53" t="s">
        <v>12</v>
      </c>
      <c r="O58" s="53" t="s">
        <v>12</v>
      </c>
      <c r="P58" s="53" t="s">
        <v>12</v>
      </c>
      <c r="Q58" s="53" t="s">
        <v>12</v>
      </c>
      <c r="R58" s="53" t="s">
        <v>12</v>
      </c>
      <c r="S58" s="53">
        <v>1</v>
      </c>
      <c r="T58" s="53">
        <v>1</v>
      </c>
      <c r="U58" s="53">
        <v>1</v>
      </c>
      <c r="V58" s="62">
        <v>1</v>
      </c>
      <c r="W58" s="53" t="s">
        <v>12</v>
      </c>
      <c r="X58" s="53" t="s">
        <v>12</v>
      </c>
      <c r="Y58" s="53">
        <v>1</v>
      </c>
      <c r="Z58" s="53">
        <v>1</v>
      </c>
      <c r="AA58" s="53" t="s">
        <v>12</v>
      </c>
      <c r="AB58" s="53" t="s">
        <v>12</v>
      </c>
      <c r="AC58" s="53" t="s">
        <v>12</v>
      </c>
      <c r="AD58" s="53" t="s">
        <v>12</v>
      </c>
      <c r="AE58" s="53" t="s">
        <v>12</v>
      </c>
      <c r="AF58" s="53" t="s">
        <v>12</v>
      </c>
      <c r="AG58" s="53" t="s">
        <v>12</v>
      </c>
      <c r="AH58" s="53" t="s">
        <v>12</v>
      </c>
      <c r="AI58" s="53">
        <v>1</v>
      </c>
      <c r="AJ58" s="53">
        <v>1</v>
      </c>
      <c r="AK58" s="53">
        <v>1</v>
      </c>
      <c r="AL58" s="53" t="s">
        <v>12</v>
      </c>
      <c r="AM58" s="53" t="s">
        <v>12</v>
      </c>
      <c r="AN58" s="53" t="s">
        <v>12</v>
      </c>
      <c r="AO58" s="53" t="s">
        <v>12</v>
      </c>
      <c r="AP58" s="53" t="s">
        <v>12</v>
      </c>
      <c r="AQ58" s="53" t="s">
        <v>12</v>
      </c>
      <c r="AR58" s="53">
        <v>1</v>
      </c>
      <c r="AS58" s="53" t="s">
        <v>12</v>
      </c>
      <c r="AT58" s="53" t="s">
        <v>12</v>
      </c>
      <c r="AU58" s="53" t="s">
        <v>12</v>
      </c>
      <c r="AV58" s="53" t="s">
        <v>12</v>
      </c>
      <c r="AW58" s="53" t="s">
        <v>12</v>
      </c>
      <c r="AX58" s="53" t="s">
        <v>12</v>
      </c>
      <c r="AY58" s="53" t="s">
        <v>12</v>
      </c>
      <c r="AZ58" s="53" t="s">
        <v>12</v>
      </c>
      <c r="BA58" s="58">
        <f t="shared" si="2"/>
        <v>10</v>
      </c>
      <c r="BB58" s="57">
        <f t="shared" si="3"/>
        <v>0.90909090909090906</v>
      </c>
      <c r="BC58" s="48"/>
      <c r="BD58" s="48"/>
      <c r="BE58" s="48"/>
      <c r="BF58" s="48"/>
      <c r="BG58" s="48"/>
      <c r="BH58" s="48"/>
      <c r="BI58" s="48"/>
      <c r="BJ58" s="48"/>
      <c r="BK58" s="48"/>
      <c r="BL58" s="48"/>
      <c r="BM58" s="48"/>
    </row>
    <row r="59" spans="1:65" ht="21" customHeight="1" x14ac:dyDescent="0.35">
      <c r="A59" s="143" t="s">
        <v>64</v>
      </c>
      <c r="B59" s="144"/>
      <c r="C59" s="59" t="s">
        <v>12</v>
      </c>
      <c r="D59" s="59" t="s">
        <v>12</v>
      </c>
      <c r="E59" s="59" t="s">
        <v>12</v>
      </c>
      <c r="F59" s="53" t="s">
        <v>12</v>
      </c>
      <c r="G59" s="53" t="s">
        <v>12</v>
      </c>
      <c r="H59" s="53" t="s">
        <v>12</v>
      </c>
      <c r="I59" s="53" t="s">
        <v>12</v>
      </c>
      <c r="J59" s="53" t="s">
        <v>12</v>
      </c>
      <c r="K59" s="53" t="s">
        <v>12</v>
      </c>
      <c r="L59" s="53" t="s">
        <v>12</v>
      </c>
      <c r="M59" s="53" t="s">
        <v>12</v>
      </c>
      <c r="N59" s="53" t="s">
        <v>12</v>
      </c>
      <c r="O59" s="53" t="s">
        <v>12</v>
      </c>
      <c r="P59" s="53" t="s">
        <v>12</v>
      </c>
      <c r="Q59" s="53" t="s">
        <v>12</v>
      </c>
      <c r="R59" s="53" t="s">
        <v>12</v>
      </c>
      <c r="S59" s="53" t="s">
        <v>12</v>
      </c>
      <c r="T59" s="53" t="s">
        <v>12</v>
      </c>
      <c r="U59" s="53" t="s">
        <v>12</v>
      </c>
      <c r="V59" s="62" t="s">
        <v>12</v>
      </c>
      <c r="W59" s="53" t="s">
        <v>12</v>
      </c>
      <c r="X59" s="53" t="s">
        <v>12</v>
      </c>
      <c r="Y59" s="53" t="s">
        <v>12</v>
      </c>
      <c r="Z59" s="53" t="s">
        <v>12</v>
      </c>
      <c r="AA59" s="53" t="s">
        <v>12</v>
      </c>
      <c r="AB59" s="53" t="s">
        <v>12</v>
      </c>
      <c r="AC59" s="53" t="s">
        <v>12</v>
      </c>
      <c r="AD59" s="53" t="s">
        <v>12</v>
      </c>
      <c r="AE59" s="53" t="s">
        <v>12</v>
      </c>
      <c r="AF59" s="53" t="s">
        <v>12</v>
      </c>
      <c r="AG59" s="53" t="s">
        <v>12</v>
      </c>
      <c r="AH59" s="53" t="s">
        <v>12</v>
      </c>
      <c r="AI59" s="53" t="s">
        <v>12</v>
      </c>
      <c r="AJ59" s="53" t="s">
        <v>12</v>
      </c>
      <c r="AK59" s="53" t="s">
        <v>12</v>
      </c>
      <c r="AL59" s="53" t="s">
        <v>12</v>
      </c>
      <c r="AM59" s="53" t="s">
        <v>12</v>
      </c>
      <c r="AN59" s="53" t="s">
        <v>12</v>
      </c>
      <c r="AO59" s="53" t="s">
        <v>12</v>
      </c>
      <c r="AP59" s="53" t="s">
        <v>12</v>
      </c>
      <c r="AQ59" s="53" t="s">
        <v>12</v>
      </c>
      <c r="AR59" s="53" t="s">
        <v>12</v>
      </c>
      <c r="AS59" s="53" t="s">
        <v>12</v>
      </c>
      <c r="AT59" s="53" t="s">
        <v>12</v>
      </c>
      <c r="AU59" s="53" t="s">
        <v>12</v>
      </c>
      <c r="AV59" s="53" t="s">
        <v>12</v>
      </c>
      <c r="AW59" s="53" t="s">
        <v>12</v>
      </c>
      <c r="AX59" s="53" t="s">
        <v>12</v>
      </c>
      <c r="AY59" s="53" t="s">
        <v>12</v>
      </c>
      <c r="AZ59" s="53" t="s">
        <v>12</v>
      </c>
      <c r="BA59" s="58">
        <f t="shared" si="2"/>
        <v>0</v>
      </c>
      <c r="BB59" s="57" t="str">
        <f t="shared" si="3"/>
        <v xml:space="preserve"> </v>
      </c>
      <c r="BC59" s="48"/>
      <c r="BD59" s="48"/>
      <c r="BE59" s="48"/>
      <c r="BF59" s="48"/>
      <c r="BG59" s="48"/>
      <c r="BH59" s="48"/>
      <c r="BI59" s="48"/>
      <c r="BJ59" s="48"/>
      <c r="BK59" s="48"/>
      <c r="BL59" s="48"/>
      <c r="BM59" s="48"/>
    </row>
    <row r="60" spans="1:65" ht="21" customHeight="1" x14ac:dyDescent="0.35">
      <c r="A60" s="143" t="s">
        <v>65</v>
      </c>
      <c r="B60" s="144"/>
      <c r="C60" s="59" t="s">
        <v>12</v>
      </c>
      <c r="D60" s="59" t="s">
        <v>12</v>
      </c>
      <c r="E60" s="59" t="s">
        <v>12</v>
      </c>
      <c r="F60" s="53" t="s">
        <v>12</v>
      </c>
      <c r="G60" s="53" t="s">
        <v>12</v>
      </c>
      <c r="H60" s="53" t="s">
        <v>12</v>
      </c>
      <c r="I60" s="53" t="s">
        <v>12</v>
      </c>
      <c r="J60" s="53" t="s">
        <v>12</v>
      </c>
      <c r="K60" s="53" t="s">
        <v>12</v>
      </c>
      <c r="L60" s="53" t="s">
        <v>12</v>
      </c>
      <c r="M60" s="53" t="s">
        <v>12</v>
      </c>
      <c r="N60" s="53" t="s">
        <v>12</v>
      </c>
      <c r="O60" s="53" t="s">
        <v>12</v>
      </c>
      <c r="P60" s="53" t="s">
        <v>12</v>
      </c>
      <c r="Q60" s="53" t="s">
        <v>12</v>
      </c>
      <c r="R60" s="53" t="s">
        <v>12</v>
      </c>
      <c r="S60" s="53">
        <v>1</v>
      </c>
      <c r="T60" s="53">
        <v>1</v>
      </c>
      <c r="U60" s="53">
        <v>1</v>
      </c>
      <c r="V60" s="62">
        <v>1</v>
      </c>
      <c r="W60" s="53" t="s">
        <v>12</v>
      </c>
      <c r="X60" s="53" t="s">
        <v>12</v>
      </c>
      <c r="Y60" s="53">
        <v>1</v>
      </c>
      <c r="Z60" s="53">
        <v>1</v>
      </c>
      <c r="AA60" s="53" t="s">
        <v>12</v>
      </c>
      <c r="AB60" s="53" t="s">
        <v>12</v>
      </c>
      <c r="AC60" s="53" t="s">
        <v>12</v>
      </c>
      <c r="AD60" s="53" t="s">
        <v>12</v>
      </c>
      <c r="AE60" s="53" t="s">
        <v>12</v>
      </c>
      <c r="AF60" s="53">
        <v>1</v>
      </c>
      <c r="AG60" s="53" t="s">
        <v>12</v>
      </c>
      <c r="AH60" s="53" t="s">
        <v>12</v>
      </c>
      <c r="AI60" s="53">
        <v>1</v>
      </c>
      <c r="AJ60" s="53">
        <v>1</v>
      </c>
      <c r="AK60" s="53">
        <v>1</v>
      </c>
      <c r="AL60" s="53" t="s">
        <v>12</v>
      </c>
      <c r="AM60" s="53" t="s">
        <v>12</v>
      </c>
      <c r="AN60" s="53" t="s">
        <v>12</v>
      </c>
      <c r="AO60" s="53" t="s">
        <v>12</v>
      </c>
      <c r="AP60" s="53" t="s">
        <v>12</v>
      </c>
      <c r="AQ60" s="53" t="s">
        <v>12</v>
      </c>
      <c r="AR60" s="53">
        <v>1</v>
      </c>
      <c r="AS60" s="53" t="s">
        <v>12</v>
      </c>
      <c r="AT60" s="53" t="s">
        <v>12</v>
      </c>
      <c r="AU60" s="53">
        <v>1</v>
      </c>
      <c r="AV60" s="53">
        <v>1</v>
      </c>
      <c r="AW60" s="53" t="s">
        <v>12</v>
      </c>
      <c r="AX60" s="53">
        <v>0</v>
      </c>
      <c r="AY60" s="53" t="s">
        <v>12</v>
      </c>
      <c r="AZ60" s="53" t="s">
        <v>12</v>
      </c>
      <c r="BA60" s="58">
        <f t="shared" si="2"/>
        <v>13</v>
      </c>
      <c r="BB60" s="57">
        <f t="shared" si="3"/>
        <v>0.9285714285714286</v>
      </c>
      <c r="BC60" s="48"/>
      <c r="BD60" s="48"/>
      <c r="BE60" s="48"/>
      <c r="BF60" s="48"/>
      <c r="BG60" s="48"/>
      <c r="BH60" s="48"/>
      <c r="BI60" s="48"/>
      <c r="BJ60" s="48"/>
      <c r="BK60" s="48"/>
      <c r="BL60" s="48"/>
      <c r="BM60" s="48"/>
    </row>
    <row r="61" spans="1:65" ht="21" customHeight="1" thickBot="1" x14ac:dyDescent="0.4">
      <c r="A61" s="143" t="s">
        <v>66</v>
      </c>
      <c r="B61" s="144"/>
      <c r="C61" s="61" t="s">
        <v>12</v>
      </c>
      <c r="D61" s="61" t="s">
        <v>12</v>
      </c>
      <c r="E61" s="61" t="s">
        <v>12</v>
      </c>
      <c r="F61" s="62" t="s">
        <v>12</v>
      </c>
      <c r="G61" s="62" t="s">
        <v>12</v>
      </c>
      <c r="H61" s="62" t="s">
        <v>12</v>
      </c>
      <c r="I61" s="62" t="s">
        <v>12</v>
      </c>
      <c r="J61" s="62" t="s">
        <v>12</v>
      </c>
      <c r="K61" s="62" t="s">
        <v>12</v>
      </c>
      <c r="L61" s="62" t="s">
        <v>12</v>
      </c>
      <c r="M61" s="62" t="s">
        <v>12</v>
      </c>
      <c r="N61" s="62" t="s">
        <v>12</v>
      </c>
      <c r="O61" s="62" t="s">
        <v>12</v>
      </c>
      <c r="P61" s="62" t="s">
        <v>12</v>
      </c>
      <c r="Q61" s="62" t="s">
        <v>12</v>
      </c>
      <c r="R61" s="62" t="s">
        <v>12</v>
      </c>
      <c r="S61" s="62">
        <v>1</v>
      </c>
      <c r="T61" s="62">
        <v>1</v>
      </c>
      <c r="U61" s="62">
        <v>1</v>
      </c>
      <c r="V61" s="62">
        <v>1</v>
      </c>
      <c r="W61" s="62" t="s">
        <v>12</v>
      </c>
      <c r="X61" s="62" t="s">
        <v>12</v>
      </c>
      <c r="Y61" s="62">
        <v>1</v>
      </c>
      <c r="Z61" s="62">
        <v>1</v>
      </c>
      <c r="AA61" s="62" t="s">
        <v>12</v>
      </c>
      <c r="AB61" s="62" t="s">
        <v>12</v>
      </c>
      <c r="AC61" s="62" t="s">
        <v>12</v>
      </c>
      <c r="AD61" s="62" t="s">
        <v>12</v>
      </c>
      <c r="AE61" s="62" t="s">
        <v>12</v>
      </c>
      <c r="AF61" s="62">
        <v>1</v>
      </c>
      <c r="AG61" s="62" t="s">
        <v>12</v>
      </c>
      <c r="AH61" s="62" t="s">
        <v>12</v>
      </c>
      <c r="AI61" s="62">
        <v>1</v>
      </c>
      <c r="AJ61" s="62">
        <v>1</v>
      </c>
      <c r="AK61" s="62">
        <v>1</v>
      </c>
      <c r="AL61" s="62" t="s">
        <v>12</v>
      </c>
      <c r="AM61" s="62" t="s">
        <v>12</v>
      </c>
      <c r="AN61" s="62" t="s">
        <v>12</v>
      </c>
      <c r="AO61" s="62" t="s">
        <v>12</v>
      </c>
      <c r="AP61" s="62" t="s">
        <v>12</v>
      </c>
      <c r="AQ61" s="62" t="s">
        <v>12</v>
      </c>
      <c r="AR61" s="62">
        <v>1</v>
      </c>
      <c r="AS61" s="62" t="s">
        <v>12</v>
      </c>
      <c r="AT61" s="62" t="s">
        <v>12</v>
      </c>
      <c r="AU61" s="62" t="s">
        <v>12</v>
      </c>
      <c r="AV61" s="62" t="s">
        <v>12</v>
      </c>
      <c r="AW61" s="62" t="s">
        <v>12</v>
      </c>
      <c r="AX61" s="62" t="s">
        <v>12</v>
      </c>
      <c r="AY61" s="62" t="s">
        <v>12</v>
      </c>
      <c r="AZ61" s="62" t="s">
        <v>12</v>
      </c>
      <c r="BA61" s="63">
        <f t="shared" si="2"/>
        <v>11</v>
      </c>
      <c r="BB61" s="57">
        <f t="shared" si="3"/>
        <v>1</v>
      </c>
      <c r="BC61" s="48"/>
      <c r="BD61" s="48"/>
      <c r="BE61" s="48"/>
      <c r="BF61" s="48"/>
      <c r="BG61" s="48"/>
      <c r="BH61" s="48"/>
      <c r="BI61" s="48"/>
      <c r="BJ61" s="48"/>
      <c r="BK61" s="48"/>
      <c r="BL61" s="48"/>
      <c r="BM61" s="48"/>
    </row>
    <row r="62" spans="1:65" ht="27.75" customHeight="1" x14ac:dyDescent="0.35">
      <c r="A62" s="152" t="s">
        <v>1</v>
      </c>
      <c r="B62" s="153"/>
      <c r="C62" s="64">
        <f t="shared" ref="C62:AI62" si="4">COUNT(C8:C61)</f>
        <v>2</v>
      </c>
      <c r="D62" s="64">
        <f t="shared" ref="D62:E62" si="5">COUNT(D8:D61)</f>
        <v>2</v>
      </c>
      <c r="E62" s="64">
        <f t="shared" si="5"/>
        <v>2</v>
      </c>
      <c r="F62" s="65">
        <f t="shared" si="4"/>
        <v>5</v>
      </c>
      <c r="G62" s="65">
        <f t="shared" si="4"/>
        <v>3</v>
      </c>
      <c r="H62" s="65">
        <f t="shared" si="4"/>
        <v>4</v>
      </c>
      <c r="I62" s="65">
        <f t="shared" si="4"/>
        <v>9</v>
      </c>
      <c r="J62" s="65">
        <f t="shared" si="4"/>
        <v>3</v>
      </c>
      <c r="K62" s="65">
        <f t="shared" si="4"/>
        <v>5</v>
      </c>
      <c r="L62" s="65">
        <f t="shared" si="4"/>
        <v>6</v>
      </c>
      <c r="M62" s="65">
        <f t="shared" si="4"/>
        <v>6</v>
      </c>
      <c r="N62" s="65">
        <f t="shared" si="4"/>
        <v>10</v>
      </c>
      <c r="O62" s="65">
        <f t="shared" si="4"/>
        <v>5</v>
      </c>
      <c r="P62" s="65">
        <f t="shared" si="4"/>
        <v>5</v>
      </c>
      <c r="Q62" s="65">
        <f t="shared" si="4"/>
        <v>1</v>
      </c>
      <c r="R62" s="65">
        <f t="shared" si="4"/>
        <v>2</v>
      </c>
      <c r="S62" s="65">
        <f t="shared" si="4"/>
        <v>23</v>
      </c>
      <c r="T62" s="65">
        <f t="shared" si="4"/>
        <v>24</v>
      </c>
      <c r="U62" s="65">
        <f t="shared" si="4"/>
        <v>24</v>
      </c>
      <c r="V62" s="65">
        <f t="shared" ref="V62" si="6">COUNT(V8:V61)</f>
        <v>21</v>
      </c>
      <c r="W62" s="65">
        <f t="shared" si="4"/>
        <v>3</v>
      </c>
      <c r="X62" s="65">
        <f t="shared" si="4"/>
        <v>21</v>
      </c>
      <c r="Y62" s="65">
        <f t="shared" si="4"/>
        <v>21</v>
      </c>
      <c r="Z62" s="65">
        <f t="shared" si="4"/>
        <v>16</v>
      </c>
      <c r="AA62" s="65">
        <f t="shared" si="4"/>
        <v>9</v>
      </c>
      <c r="AB62" s="65">
        <f t="shared" si="4"/>
        <v>2</v>
      </c>
      <c r="AC62" s="65">
        <f t="shared" si="4"/>
        <v>14</v>
      </c>
      <c r="AD62" s="65">
        <f t="shared" si="4"/>
        <v>7</v>
      </c>
      <c r="AE62" s="65">
        <f t="shared" si="4"/>
        <v>3</v>
      </c>
      <c r="AF62" s="65">
        <f t="shared" si="4"/>
        <v>14</v>
      </c>
      <c r="AG62" s="65">
        <f t="shared" si="4"/>
        <v>4</v>
      </c>
      <c r="AH62" s="65">
        <f t="shared" si="4"/>
        <v>1</v>
      </c>
      <c r="AI62" s="65">
        <f t="shared" si="4"/>
        <v>22</v>
      </c>
      <c r="AJ62" s="88">
        <f>COUNT(AJ8:AJ61)</f>
        <v>23</v>
      </c>
      <c r="AK62" s="65">
        <f t="shared" ref="AK62:AZ62" si="7">COUNT(AK8:AK61)</f>
        <v>20</v>
      </c>
      <c r="AL62" s="65">
        <f t="shared" si="7"/>
        <v>5</v>
      </c>
      <c r="AM62" s="65">
        <f t="shared" si="7"/>
        <v>5</v>
      </c>
      <c r="AN62" s="65">
        <f t="shared" si="7"/>
        <v>20</v>
      </c>
      <c r="AO62" s="65">
        <f t="shared" si="7"/>
        <v>1</v>
      </c>
      <c r="AP62" s="65">
        <f t="shared" si="7"/>
        <v>2</v>
      </c>
      <c r="AQ62" s="65">
        <f t="shared" si="7"/>
        <v>21</v>
      </c>
      <c r="AR62" s="65">
        <f t="shared" si="7"/>
        <v>7</v>
      </c>
      <c r="AS62" s="65">
        <f t="shared" si="7"/>
        <v>10</v>
      </c>
      <c r="AT62" s="65">
        <f t="shared" si="7"/>
        <v>1</v>
      </c>
      <c r="AU62" s="65">
        <f t="shared" si="7"/>
        <v>3</v>
      </c>
      <c r="AV62" s="65">
        <f t="shared" ref="AV62" si="8">COUNT(AV8:AV61)</f>
        <v>2</v>
      </c>
      <c r="AW62" s="65">
        <f t="shared" si="7"/>
        <v>0</v>
      </c>
      <c r="AX62" s="65">
        <f t="shared" si="7"/>
        <v>2</v>
      </c>
      <c r="AY62" s="65">
        <f t="shared" si="7"/>
        <v>0</v>
      </c>
      <c r="AZ62" s="88">
        <f t="shared" si="7"/>
        <v>1</v>
      </c>
      <c r="BA62" s="90">
        <f t="shared" si="2"/>
        <v>422</v>
      </c>
      <c r="BB62" s="35"/>
      <c r="BC62" s="48"/>
      <c r="BD62" s="48"/>
      <c r="BE62" s="48"/>
      <c r="BF62" s="48"/>
      <c r="BG62" s="48"/>
      <c r="BH62" s="48"/>
      <c r="BI62" s="48"/>
      <c r="BJ62" s="48"/>
      <c r="BK62" s="48"/>
      <c r="BL62" s="48"/>
      <c r="BM62" s="48"/>
    </row>
    <row r="63" spans="1:65" ht="27.75" customHeight="1" thickBot="1" x14ac:dyDescent="0.4">
      <c r="A63" s="54" t="s">
        <v>2</v>
      </c>
      <c r="B63" s="55"/>
      <c r="C63" s="60">
        <f t="shared" ref="C63:M63" si="9">SUM(C8:C61)</f>
        <v>2</v>
      </c>
      <c r="D63" s="60">
        <f t="shared" ref="D63:E63" si="10">SUM(D8:D61)</f>
        <v>2</v>
      </c>
      <c r="E63" s="60">
        <f t="shared" si="10"/>
        <v>2</v>
      </c>
      <c r="F63" s="11">
        <f t="shared" si="9"/>
        <v>5</v>
      </c>
      <c r="G63" s="11">
        <f t="shared" si="9"/>
        <v>3</v>
      </c>
      <c r="H63" s="11">
        <f t="shared" si="9"/>
        <v>3</v>
      </c>
      <c r="I63" s="11">
        <f t="shared" si="9"/>
        <v>6</v>
      </c>
      <c r="J63" s="11">
        <f t="shared" si="9"/>
        <v>3</v>
      </c>
      <c r="K63" s="11">
        <f t="shared" si="9"/>
        <v>5</v>
      </c>
      <c r="L63" s="11">
        <f t="shared" si="9"/>
        <v>6</v>
      </c>
      <c r="M63" s="11">
        <f t="shared" si="9"/>
        <v>6</v>
      </c>
      <c r="N63" s="11">
        <f t="shared" ref="N63:AU63" si="11">SUM(N8:N61)</f>
        <v>9</v>
      </c>
      <c r="O63" s="11">
        <f t="shared" si="11"/>
        <v>5</v>
      </c>
      <c r="P63" s="11">
        <f t="shared" si="11"/>
        <v>5</v>
      </c>
      <c r="Q63" s="11">
        <f t="shared" si="11"/>
        <v>1</v>
      </c>
      <c r="R63" s="11">
        <f t="shared" si="11"/>
        <v>2</v>
      </c>
      <c r="S63" s="11">
        <f t="shared" si="11"/>
        <v>23</v>
      </c>
      <c r="T63" s="11">
        <f t="shared" si="11"/>
        <v>24</v>
      </c>
      <c r="U63" s="11">
        <f t="shared" si="11"/>
        <v>22</v>
      </c>
      <c r="V63" s="11">
        <f t="shared" ref="V63" si="12">SUM(V8:V61)</f>
        <v>19</v>
      </c>
      <c r="W63" s="11">
        <f t="shared" si="11"/>
        <v>3</v>
      </c>
      <c r="X63" s="11">
        <f t="shared" si="11"/>
        <v>21</v>
      </c>
      <c r="Y63" s="11">
        <f t="shared" si="11"/>
        <v>21</v>
      </c>
      <c r="Z63" s="11">
        <f t="shared" si="11"/>
        <v>16</v>
      </c>
      <c r="AA63" s="11">
        <f t="shared" si="11"/>
        <v>8</v>
      </c>
      <c r="AB63" s="11">
        <f t="shared" si="11"/>
        <v>2</v>
      </c>
      <c r="AC63" s="11">
        <f t="shared" si="11"/>
        <v>14</v>
      </c>
      <c r="AD63" s="11">
        <f t="shared" si="11"/>
        <v>7</v>
      </c>
      <c r="AE63" s="11">
        <f t="shared" si="11"/>
        <v>3</v>
      </c>
      <c r="AF63" s="11">
        <f t="shared" si="11"/>
        <v>13</v>
      </c>
      <c r="AG63" s="11">
        <f t="shared" si="11"/>
        <v>3</v>
      </c>
      <c r="AH63" s="11">
        <f t="shared" si="11"/>
        <v>1</v>
      </c>
      <c r="AI63" s="11">
        <f t="shared" si="11"/>
        <v>22</v>
      </c>
      <c r="AJ63" s="89">
        <f>SUM(AJ8:AJ61)</f>
        <v>23</v>
      </c>
      <c r="AK63" s="11">
        <f t="shared" si="11"/>
        <v>20</v>
      </c>
      <c r="AL63" s="11">
        <f t="shared" si="11"/>
        <v>5</v>
      </c>
      <c r="AM63" s="11">
        <f t="shared" si="11"/>
        <v>5</v>
      </c>
      <c r="AN63" s="11">
        <f t="shared" si="11"/>
        <v>20</v>
      </c>
      <c r="AO63" s="11">
        <f t="shared" si="11"/>
        <v>1</v>
      </c>
      <c r="AP63" s="11">
        <f t="shared" si="11"/>
        <v>2</v>
      </c>
      <c r="AQ63" s="11">
        <f t="shared" si="11"/>
        <v>21</v>
      </c>
      <c r="AR63" s="11">
        <f t="shared" si="11"/>
        <v>7</v>
      </c>
      <c r="AS63" s="11">
        <f t="shared" si="11"/>
        <v>9</v>
      </c>
      <c r="AT63" s="11">
        <f t="shared" si="11"/>
        <v>1</v>
      </c>
      <c r="AU63" s="11">
        <f t="shared" si="11"/>
        <v>3</v>
      </c>
      <c r="AV63" s="11">
        <f t="shared" ref="AV63" si="13">SUM(AV8:AV61)</f>
        <v>2</v>
      </c>
      <c r="AW63" s="11">
        <f>SUM(AW8:AW61)</f>
        <v>0</v>
      </c>
      <c r="AX63" s="11">
        <f>SUM(AX8:AX61)</f>
        <v>1</v>
      </c>
      <c r="AY63" s="11">
        <f>SUM(AY8:AY61)</f>
        <v>0</v>
      </c>
      <c r="AZ63" s="89">
        <f>SUM(AZ8:AZ61)</f>
        <v>1</v>
      </c>
      <c r="BA63" s="12">
        <f t="shared" si="2"/>
        <v>408</v>
      </c>
      <c r="BB63" s="35"/>
      <c r="BC63" s="48"/>
      <c r="BD63" s="48"/>
      <c r="BE63" s="48"/>
      <c r="BF63" s="48"/>
      <c r="BG63" s="48"/>
      <c r="BH63" s="48"/>
      <c r="BI63" s="48"/>
      <c r="BJ63" s="48"/>
      <c r="BK63" s="48"/>
      <c r="BL63" s="48"/>
      <c r="BM63" s="48"/>
    </row>
    <row r="64" spans="1:65" s="75" customFormat="1" ht="13" thickBot="1" x14ac:dyDescent="0.3">
      <c r="A64" s="47"/>
      <c r="B64" s="4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row>
    <row r="65" spans="1:72" s="1" customFormat="1" ht="18" x14ac:dyDescent="0.4">
      <c r="A65" s="34"/>
      <c r="B65" s="34"/>
      <c r="C65" s="3"/>
      <c r="D65" s="4"/>
      <c r="E65" s="4"/>
      <c r="F65" s="4"/>
      <c r="G65" s="4"/>
      <c r="H65" s="4"/>
      <c r="I65" s="4"/>
      <c r="J65" s="4"/>
      <c r="K65" s="4"/>
      <c r="L65" s="22" t="s">
        <v>17</v>
      </c>
      <c r="M65" s="23">
        <f>L$67</f>
        <v>97.526501766784463</v>
      </c>
      <c r="N65" s="4"/>
      <c r="O65" s="4"/>
      <c r="P65" s="4"/>
      <c r="Q65" s="4"/>
      <c r="R65" s="13" t="s">
        <v>11</v>
      </c>
      <c r="S65" s="13"/>
      <c r="T65" s="13"/>
      <c r="U65" s="13"/>
      <c r="V65" s="13"/>
      <c r="W65" s="85"/>
      <c r="X65" s="13"/>
      <c r="Y65" s="13"/>
      <c r="Z65" s="7"/>
      <c r="AA65" s="7"/>
      <c r="AB65" s="7"/>
      <c r="AC65" s="7"/>
      <c r="AD65" s="7"/>
      <c r="AE65" s="7"/>
      <c r="AF65" s="4"/>
      <c r="AG65" s="4"/>
      <c r="AH65" s="4"/>
      <c r="AI65" s="4"/>
      <c r="AJ65" s="4"/>
      <c r="AK65" s="22" t="s">
        <v>17</v>
      </c>
      <c r="AL65" s="23">
        <f>AK$67</f>
        <v>95.555555555555557</v>
      </c>
      <c r="AM65" s="5"/>
      <c r="AN65" s="34"/>
      <c r="AO65" s="17" t="s">
        <v>14</v>
      </c>
      <c r="AP65" s="14"/>
      <c r="AQ65" s="14"/>
      <c r="AR65" s="14" t="s">
        <v>15</v>
      </c>
      <c r="AS65" s="14"/>
      <c r="AT65" s="14"/>
      <c r="AU65" s="14"/>
      <c r="AV65" s="14"/>
      <c r="AW65" s="98"/>
      <c r="AX65" s="98"/>
      <c r="AY65" s="98"/>
      <c r="AZ65" s="98"/>
      <c r="BA65" s="8"/>
      <c r="BB65" s="5"/>
      <c r="BC65" s="33"/>
      <c r="BD65" s="33"/>
      <c r="BE65" s="34"/>
      <c r="BF65" s="34"/>
      <c r="BG65" s="34"/>
      <c r="BH65" s="34"/>
      <c r="BI65" s="34"/>
      <c r="BJ65" s="34"/>
      <c r="BK65" s="34"/>
      <c r="BL65" s="34"/>
      <c r="BM65" s="34"/>
    </row>
    <row r="66" spans="1:72" ht="16.5" customHeight="1" thickBot="1" x14ac:dyDescent="0.45">
      <c r="A66" s="48"/>
      <c r="B66" s="48"/>
      <c r="C66" s="76"/>
      <c r="D66" s="77"/>
      <c r="E66" s="77"/>
      <c r="F66" s="77"/>
      <c r="G66" s="77"/>
      <c r="H66" s="77"/>
      <c r="I66" s="77"/>
      <c r="J66" s="77"/>
      <c r="K66" s="77"/>
      <c r="L66" s="9" t="s">
        <v>18</v>
      </c>
      <c r="M66" s="24">
        <f>100-(L$67)</f>
        <v>2.4734982332155369</v>
      </c>
      <c r="N66" s="77"/>
      <c r="O66" s="77"/>
      <c r="P66" s="77"/>
      <c r="Q66" s="77"/>
      <c r="R66" s="9" t="s">
        <v>13</v>
      </c>
      <c r="S66" s="9">
        <f>L67</f>
        <v>97.526501766784463</v>
      </c>
      <c r="T66" s="2"/>
      <c r="U66" s="2"/>
      <c r="V66" s="2"/>
      <c r="W66" s="84"/>
      <c r="X66" s="2"/>
      <c r="Y66" s="2"/>
      <c r="Z66" s="2"/>
      <c r="AA66" s="2"/>
      <c r="AB66" s="2"/>
      <c r="AC66" s="2"/>
      <c r="AD66" s="2"/>
      <c r="AE66" s="2"/>
      <c r="AF66" s="2"/>
      <c r="AG66" s="2"/>
      <c r="AH66" s="2"/>
      <c r="AI66" s="77"/>
      <c r="AJ66" s="77"/>
      <c r="AK66" s="9" t="s">
        <v>18</v>
      </c>
      <c r="AL66" s="24">
        <f>100-(AK$67)</f>
        <v>4.4444444444444429</v>
      </c>
      <c r="AM66" s="78"/>
      <c r="AN66" s="48"/>
      <c r="AO66" s="76"/>
      <c r="AP66" s="77"/>
      <c r="AQ66" s="77"/>
      <c r="AR66" s="15" t="s">
        <v>16</v>
      </c>
      <c r="AS66" s="15"/>
      <c r="AT66" s="15"/>
      <c r="AU66" s="15"/>
      <c r="AV66" s="15"/>
      <c r="AW66" s="113"/>
      <c r="AX66" s="99"/>
      <c r="AY66" s="99"/>
      <c r="AZ66" s="100"/>
      <c r="BA66" s="2"/>
      <c r="BB66" s="78"/>
      <c r="BC66" s="33"/>
      <c r="BD66" s="33"/>
      <c r="BE66" s="48"/>
      <c r="BF66" s="48"/>
      <c r="BG66" s="48"/>
      <c r="BH66" s="48"/>
      <c r="BI66" s="48"/>
      <c r="BJ66" s="48"/>
      <c r="BK66" s="48"/>
      <c r="BL66" s="48"/>
      <c r="BM66" s="48"/>
    </row>
    <row r="67" spans="1:72" ht="18.75" customHeight="1" thickBot="1" x14ac:dyDescent="0.45">
      <c r="A67" s="48"/>
      <c r="B67" s="48"/>
      <c r="C67" s="76"/>
      <c r="D67" s="77"/>
      <c r="E67" s="77"/>
      <c r="F67" s="149" t="s">
        <v>3</v>
      </c>
      <c r="G67" s="150"/>
      <c r="H67" s="150"/>
      <c r="I67" s="150"/>
      <c r="J67" s="150"/>
      <c r="K67" s="150"/>
      <c r="L67" s="147">
        <f>SUM(K1/K2)*100</f>
        <v>97.526501766784463</v>
      </c>
      <c r="M67" s="148"/>
      <c r="N67" s="9">
        <f>SUMIF($C$6:$AY$6,"C",$C$63:$AZ$63)</f>
        <v>276</v>
      </c>
      <c r="O67" s="9"/>
      <c r="P67" s="9"/>
      <c r="Q67" s="9"/>
      <c r="R67" s="27" t="s">
        <v>4</v>
      </c>
      <c r="S67" s="27">
        <f>X67</f>
        <v>94.623655913978496</v>
      </c>
      <c r="T67" s="16" t="s">
        <v>4</v>
      </c>
      <c r="U67" s="18"/>
      <c r="V67" s="18"/>
      <c r="W67" s="83"/>
      <c r="X67" s="147">
        <f>SUM(N1/N2)*100</f>
        <v>94.623655913978496</v>
      </c>
      <c r="Y67" s="148"/>
      <c r="Z67" s="9">
        <f>SUMIF($C$6:$AY$6,"N",$C$63:$AZ$63)</f>
        <v>88</v>
      </c>
      <c r="AA67" s="9"/>
      <c r="AB67" s="9"/>
      <c r="AC67" s="9"/>
      <c r="AD67" s="9"/>
      <c r="AE67" s="25" t="s">
        <v>17</v>
      </c>
      <c r="AF67" s="26">
        <f>X$67</f>
        <v>94.623655913978496</v>
      </c>
      <c r="AG67" s="16" t="s">
        <v>5</v>
      </c>
      <c r="AH67" s="18"/>
      <c r="AI67" s="18"/>
      <c r="AJ67" s="9">
        <f>SUMIF($C$6:$AY$6,"E",$C$63:$AZ$63)</f>
        <v>43</v>
      </c>
      <c r="AK67" s="147">
        <f>SUM(AM1/AM2)*100</f>
        <v>95.555555555555557</v>
      </c>
      <c r="AL67" s="148"/>
      <c r="AM67" s="78"/>
      <c r="AN67" s="48"/>
      <c r="AO67" s="76"/>
      <c r="AP67" s="77"/>
      <c r="AQ67" s="77"/>
      <c r="AR67" s="77"/>
      <c r="AS67" s="77"/>
      <c r="AT67" s="77"/>
      <c r="AU67" s="77"/>
      <c r="AV67" s="111" t="s">
        <v>17</v>
      </c>
      <c r="AW67" s="114"/>
      <c r="AX67" s="84"/>
      <c r="AY67" s="111"/>
      <c r="AZ67" s="101">
        <f>BA67</f>
        <v>96.682464454976298</v>
      </c>
      <c r="BA67" s="87">
        <f>SUM(BA63/BA62)*100</f>
        <v>96.682464454976298</v>
      </c>
      <c r="BB67" s="78"/>
      <c r="BC67" s="33"/>
      <c r="BD67" s="33"/>
      <c r="BE67" s="48"/>
      <c r="BF67" s="48"/>
      <c r="BG67" s="48"/>
      <c r="BH67" s="48"/>
      <c r="BI67" s="48"/>
      <c r="BJ67" s="48"/>
      <c r="BK67" s="48"/>
      <c r="BL67" s="48"/>
      <c r="BM67" s="48"/>
    </row>
    <row r="68" spans="1:72" ht="17.25" customHeight="1" thickBot="1" x14ac:dyDescent="0.4">
      <c r="A68" s="48"/>
      <c r="B68" s="37"/>
      <c r="C68" s="79"/>
      <c r="D68" s="81"/>
      <c r="E68" s="81"/>
      <c r="F68" s="151"/>
      <c r="G68" s="151"/>
      <c r="H68" s="151"/>
      <c r="I68" s="151"/>
      <c r="J68" s="151"/>
      <c r="K68" s="151"/>
      <c r="L68" s="19"/>
      <c r="M68" s="19"/>
      <c r="N68" s="21">
        <f>SUMIF($C$6:$AY$6,"C",$C$62:$AZ$62)</f>
        <v>283</v>
      </c>
      <c r="O68" s="21"/>
      <c r="P68" s="21"/>
      <c r="Q68" s="21"/>
      <c r="R68" s="20" t="s">
        <v>5</v>
      </c>
      <c r="S68" s="20">
        <f>AK67</f>
        <v>95.555555555555557</v>
      </c>
      <c r="T68" s="19"/>
      <c r="U68" s="19"/>
      <c r="V68" s="19"/>
      <c r="W68" s="86"/>
      <c r="X68" s="19"/>
      <c r="Y68" s="19"/>
      <c r="Z68" s="21">
        <f>SUMIF($C$6:$AY$6,"N",$C$62:$AZ$62)</f>
        <v>93</v>
      </c>
      <c r="AA68" s="21"/>
      <c r="AB68" s="21"/>
      <c r="AC68" s="21"/>
      <c r="AD68" s="21"/>
      <c r="AE68" s="21" t="s">
        <v>18</v>
      </c>
      <c r="AF68" s="28">
        <f>100-(X$67)</f>
        <v>5.3763440860215042</v>
      </c>
      <c r="AG68" s="19"/>
      <c r="AH68" s="19"/>
      <c r="AI68" s="19"/>
      <c r="AJ68" s="21">
        <f>SUMIF($C$6:$AY$6,"E",$C$62:$AZ$62)</f>
        <v>45</v>
      </c>
      <c r="AK68" s="19"/>
      <c r="AL68" s="19"/>
      <c r="AM68" s="80"/>
      <c r="AN68" s="37"/>
      <c r="AO68" s="79"/>
      <c r="AP68" s="81"/>
      <c r="AQ68" s="81"/>
      <c r="AR68" s="81"/>
      <c r="AS68" s="81"/>
      <c r="AT68" s="81"/>
      <c r="AU68" s="81"/>
      <c r="AV68" s="112" t="s">
        <v>18</v>
      </c>
      <c r="AW68" s="86"/>
      <c r="AX68" s="86"/>
      <c r="AY68" s="112"/>
      <c r="AZ68" s="102">
        <f>100-(BA67)</f>
        <v>3.3175355450237021</v>
      </c>
      <c r="BA68" s="81"/>
      <c r="BB68" s="80"/>
      <c r="BC68" s="48"/>
      <c r="BD68" s="48"/>
      <c r="BE68" s="48"/>
      <c r="BF68" s="48"/>
      <c r="BG68" s="48"/>
      <c r="BH68" s="48"/>
      <c r="BI68" s="48"/>
      <c r="BJ68" s="48"/>
      <c r="BK68" s="48"/>
      <c r="BL68" s="48"/>
      <c r="BM68" s="48"/>
    </row>
    <row r="69" spans="1:72" x14ac:dyDescent="0.25">
      <c r="A69" s="37"/>
      <c r="B69" s="37"/>
      <c r="C69" s="37"/>
      <c r="D69" s="37"/>
      <c r="E69" s="37"/>
      <c r="F69" s="37"/>
      <c r="G69" s="37"/>
      <c r="H69" s="37"/>
      <c r="I69" s="37"/>
      <c r="J69" s="37"/>
      <c r="K69" s="37"/>
      <c r="L69" s="37"/>
      <c r="M69" s="37"/>
      <c r="N69" s="37"/>
      <c r="O69" s="37"/>
      <c r="P69" s="37"/>
      <c r="Q69" s="37"/>
      <c r="R69" s="48"/>
      <c r="S69" s="48"/>
      <c r="T69" s="48"/>
      <c r="U69" s="48"/>
      <c r="V69" s="48"/>
      <c r="W69" s="48"/>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75"/>
      <c r="BO69" s="75"/>
      <c r="BP69" s="75"/>
      <c r="BQ69" s="75"/>
      <c r="BR69" s="75"/>
      <c r="BS69" s="75"/>
      <c r="BT69" s="75"/>
    </row>
    <row r="70" spans="1:72" ht="12.75" customHeight="1" x14ac:dyDescent="0.35">
      <c r="A70" s="37"/>
      <c r="B70" s="37"/>
      <c r="C70" s="49"/>
      <c r="D70" s="49"/>
      <c r="E70" s="49"/>
      <c r="F70" s="37"/>
      <c r="G70" s="37"/>
      <c r="H70" s="37"/>
      <c r="I70" s="48"/>
      <c r="J70" s="37"/>
      <c r="K70" s="37"/>
      <c r="L70" s="37"/>
      <c r="M70" s="37"/>
      <c r="N70" s="37"/>
      <c r="O70" s="37"/>
      <c r="P70" s="37"/>
      <c r="Q70" s="37"/>
      <c r="R70" s="36"/>
      <c r="S70" s="37"/>
      <c r="T70" s="37"/>
      <c r="U70" s="37"/>
      <c r="V70" s="37"/>
      <c r="W70" s="48"/>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75"/>
      <c r="BO70" s="75"/>
      <c r="BP70" s="75"/>
      <c r="BQ70" s="75"/>
      <c r="BR70" s="75"/>
      <c r="BS70" s="75"/>
      <c r="BT70" s="75"/>
    </row>
    <row r="71" spans="1:72" x14ac:dyDescent="0.25">
      <c r="A71" s="48"/>
      <c r="B71" s="48"/>
      <c r="C71" s="48"/>
      <c r="D71" s="48"/>
      <c r="E71" s="48"/>
      <c r="F71" s="48"/>
      <c r="G71" s="48"/>
      <c r="H71" s="48"/>
      <c r="I71" s="48"/>
      <c r="J71" s="48"/>
      <c r="K71" s="48"/>
      <c r="L71" s="48"/>
      <c r="M71" s="48"/>
      <c r="N71" s="48"/>
      <c r="O71" s="48"/>
      <c r="P71" s="48"/>
      <c r="Q71" s="48"/>
      <c r="R71" s="48"/>
      <c r="S71" s="48"/>
      <c r="T71" s="48"/>
      <c r="U71" s="48"/>
      <c r="V71" s="48"/>
      <c r="W71" s="44"/>
      <c r="X71" s="48"/>
      <c r="Y71" s="48"/>
      <c r="Z71" s="48"/>
      <c r="AA71" s="48"/>
      <c r="AB71" s="48"/>
      <c r="AC71" s="48"/>
      <c r="AD71" s="48"/>
      <c r="AE71" s="48"/>
      <c r="AF71" s="48"/>
      <c r="AG71" s="48"/>
      <c r="AH71" s="48"/>
      <c r="AI71" s="48"/>
      <c r="AJ71" s="48"/>
      <c r="AK71" s="48"/>
      <c r="AL71" s="48"/>
      <c r="AM71" s="48"/>
      <c r="AN71" s="48"/>
      <c r="AO71" s="37"/>
      <c r="AP71" s="37"/>
      <c r="AQ71" s="37"/>
      <c r="AR71" s="37"/>
      <c r="AS71" s="37"/>
      <c r="AT71" s="37"/>
      <c r="AU71" s="37"/>
      <c r="AV71" s="37"/>
      <c r="AW71" s="37"/>
      <c r="AX71" s="37"/>
      <c r="AY71" s="37"/>
      <c r="AZ71" s="37"/>
      <c r="BA71" s="37"/>
      <c r="BB71" s="37"/>
      <c r="BC71" s="48"/>
      <c r="BD71" s="48"/>
      <c r="BE71" s="48"/>
      <c r="BF71" s="48"/>
      <c r="BG71" s="48"/>
      <c r="BH71" s="48"/>
      <c r="BI71" s="48"/>
      <c r="BJ71" s="48"/>
      <c r="BK71" s="48"/>
      <c r="BL71" s="48"/>
      <c r="BM71" s="48"/>
    </row>
    <row r="72" spans="1:72" x14ac:dyDescent="0.25">
      <c r="A72" s="48"/>
      <c r="B72" s="48"/>
      <c r="C72" s="48"/>
      <c r="D72" s="48"/>
      <c r="E72" s="48"/>
      <c r="F72" s="48"/>
      <c r="G72" s="48"/>
      <c r="H72" s="48"/>
      <c r="I72" s="48"/>
      <c r="J72" s="48"/>
      <c r="K72" s="48"/>
      <c r="L72" s="48"/>
      <c r="M72" s="48"/>
      <c r="N72" s="48"/>
      <c r="O72" s="48"/>
      <c r="P72" s="48"/>
      <c r="Q72" s="48"/>
      <c r="R72" s="48"/>
      <c r="S72" s="48"/>
      <c r="T72" s="48"/>
      <c r="U72" s="48"/>
      <c r="V72" s="48"/>
      <c r="W72" s="44"/>
      <c r="X72" s="48"/>
      <c r="Y72" s="48"/>
      <c r="Z72" s="48"/>
      <c r="AA72" s="48"/>
      <c r="AB72" s="48"/>
      <c r="AC72" s="48"/>
      <c r="AD72" s="48"/>
      <c r="AE72" s="48"/>
      <c r="AF72" s="48"/>
      <c r="AG72" s="48"/>
      <c r="AH72" s="48"/>
      <c r="AI72" s="48"/>
      <c r="AJ72" s="48"/>
      <c r="AK72" s="48"/>
      <c r="AL72" s="48"/>
      <c r="AM72" s="48"/>
      <c r="AN72" s="48"/>
      <c r="AO72" s="37"/>
      <c r="AP72" s="37"/>
      <c r="AQ72" s="37"/>
      <c r="AR72" s="37"/>
      <c r="AS72" s="37"/>
      <c r="AT72" s="37"/>
      <c r="AU72" s="37"/>
      <c r="AV72" s="37"/>
      <c r="AW72" s="37"/>
      <c r="AX72" s="37"/>
      <c r="AY72" s="37"/>
      <c r="AZ72" s="37"/>
      <c r="BA72" s="37"/>
      <c r="BB72" s="37"/>
      <c r="BC72" s="48"/>
      <c r="BD72" s="48"/>
      <c r="BE72" s="48"/>
      <c r="BF72" s="48"/>
      <c r="BG72" s="48"/>
      <c r="BH72" s="48"/>
      <c r="BI72" s="48"/>
      <c r="BJ72" s="48"/>
      <c r="BK72" s="48"/>
      <c r="BL72" s="48"/>
      <c r="BM72" s="48"/>
    </row>
    <row r="73" spans="1:72" x14ac:dyDescent="0.25">
      <c r="A73" s="48"/>
      <c r="B73" s="48"/>
      <c r="C73" s="48"/>
      <c r="D73" s="48"/>
      <c r="E73" s="48"/>
      <c r="F73" s="48"/>
      <c r="G73" s="48"/>
      <c r="H73" s="48"/>
      <c r="I73" s="48"/>
      <c r="J73" s="48"/>
      <c r="K73" s="48"/>
      <c r="L73" s="48"/>
      <c r="M73" s="48"/>
      <c r="N73" s="48"/>
      <c r="O73" s="48"/>
      <c r="P73" s="48"/>
      <c r="Q73" s="48"/>
      <c r="R73" s="48"/>
      <c r="S73" s="48"/>
      <c r="T73" s="48"/>
      <c r="U73" s="48"/>
      <c r="V73" s="48"/>
      <c r="W73" s="44"/>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37"/>
      <c r="BD73" s="48"/>
      <c r="BE73" s="48"/>
      <c r="BF73" s="48"/>
      <c r="BG73" s="48"/>
      <c r="BH73" s="48"/>
      <c r="BI73" s="48"/>
      <c r="BJ73" s="48"/>
      <c r="BK73" s="48"/>
      <c r="BL73" s="48"/>
      <c r="BM73" s="48"/>
    </row>
    <row r="74" spans="1:72" x14ac:dyDescent="0.25">
      <c r="A74" s="48"/>
      <c r="B74" s="48"/>
      <c r="C74" s="48"/>
      <c r="D74" s="48"/>
      <c r="E74" s="48"/>
      <c r="F74" s="48"/>
      <c r="G74" s="48"/>
      <c r="H74" s="48"/>
      <c r="I74" s="48"/>
      <c r="J74" s="48"/>
      <c r="K74" s="48"/>
      <c r="L74" s="48"/>
      <c r="M74" s="48"/>
      <c r="N74" s="48"/>
      <c r="O74" s="48"/>
      <c r="P74" s="48"/>
      <c r="Q74" s="48"/>
      <c r="R74" s="48"/>
      <c r="S74" s="48"/>
      <c r="T74" s="48"/>
      <c r="U74" s="44"/>
      <c r="V74" s="44"/>
      <c r="W74" s="48"/>
      <c r="X74" s="44"/>
      <c r="Y74" s="44"/>
      <c r="Z74" s="44"/>
      <c r="AA74" s="44"/>
      <c r="AB74" s="44"/>
      <c r="AC74" s="44"/>
      <c r="AD74" s="44"/>
      <c r="AE74" s="48"/>
      <c r="AF74" s="48"/>
      <c r="AG74" s="48"/>
      <c r="AH74" s="44"/>
      <c r="AI74" s="44"/>
      <c r="AJ74" s="44"/>
      <c r="AK74" s="48"/>
      <c r="AL74" s="48"/>
      <c r="AM74" s="48"/>
      <c r="AN74" s="50"/>
      <c r="AO74" s="50"/>
      <c r="AP74" s="50"/>
      <c r="AQ74" s="50"/>
      <c r="AR74" s="44"/>
      <c r="AS74" s="44"/>
      <c r="AT74" s="44"/>
      <c r="AU74" s="44"/>
      <c r="AV74" s="44"/>
      <c r="AW74" s="44"/>
      <c r="AX74" s="44"/>
      <c r="AY74" s="44"/>
      <c r="AZ74" s="48"/>
      <c r="BA74" s="37"/>
      <c r="BB74" s="37"/>
      <c r="BC74" s="37"/>
      <c r="BD74" s="48"/>
      <c r="BE74" s="48"/>
      <c r="BF74" s="48"/>
      <c r="BG74" s="48"/>
      <c r="BH74" s="48"/>
      <c r="BI74" s="48"/>
      <c r="BJ74" s="48"/>
      <c r="BK74" s="48"/>
      <c r="BL74" s="48"/>
      <c r="BM74" s="48"/>
    </row>
    <row r="75" spans="1:72" x14ac:dyDescent="0.25">
      <c r="A75" s="48"/>
      <c r="B75" s="48"/>
      <c r="C75" s="48"/>
      <c r="D75" s="48"/>
      <c r="E75" s="48"/>
      <c r="F75" s="48"/>
      <c r="G75" s="48"/>
      <c r="H75" s="48"/>
      <c r="I75" s="48"/>
      <c r="J75" s="48"/>
      <c r="K75" s="48"/>
      <c r="L75" s="48"/>
      <c r="M75" s="48"/>
      <c r="N75" s="48"/>
      <c r="O75" s="48"/>
      <c r="P75" s="48"/>
      <c r="Q75" s="48"/>
      <c r="R75" s="48"/>
      <c r="S75" s="48"/>
      <c r="T75" s="48"/>
      <c r="U75" s="44"/>
      <c r="V75" s="44"/>
      <c r="W75" s="48"/>
      <c r="X75" s="44"/>
      <c r="Y75" s="44"/>
      <c r="Z75" s="44"/>
      <c r="AA75" s="44"/>
      <c r="AB75" s="44"/>
      <c r="AC75" s="44"/>
      <c r="AD75" s="44"/>
      <c r="AE75" s="48"/>
      <c r="AF75" s="48"/>
      <c r="AG75" s="48"/>
      <c r="AH75" s="44"/>
      <c r="AI75" s="44"/>
      <c r="AJ75" s="44"/>
      <c r="AK75" s="48"/>
      <c r="AL75" s="48"/>
      <c r="AM75" s="48"/>
      <c r="AN75" s="50"/>
      <c r="AO75" s="50"/>
      <c r="AP75" s="50"/>
      <c r="AQ75" s="50"/>
      <c r="AR75" s="44"/>
      <c r="AS75" s="44"/>
      <c r="AT75" s="44"/>
      <c r="AU75" s="44"/>
      <c r="AV75" s="44"/>
      <c r="AW75" s="44"/>
      <c r="AX75" s="44"/>
      <c r="AY75" s="44"/>
      <c r="AZ75" s="48"/>
      <c r="BA75" s="37"/>
      <c r="BB75" s="37"/>
      <c r="BC75" s="37"/>
      <c r="BD75" s="48"/>
      <c r="BE75" s="48"/>
      <c r="BF75" s="48"/>
      <c r="BG75" s="48"/>
      <c r="BH75" s="48"/>
      <c r="BI75" s="48"/>
      <c r="BJ75" s="48"/>
      <c r="BK75" s="48"/>
      <c r="BL75" s="48"/>
      <c r="BM75" s="48"/>
    </row>
    <row r="76" spans="1:72" x14ac:dyDescent="0.25">
      <c r="A76" s="48"/>
      <c r="B76" s="48"/>
      <c r="C76" s="48"/>
      <c r="D76" s="48"/>
      <c r="E76" s="48"/>
      <c r="F76" s="48"/>
      <c r="G76" s="48"/>
      <c r="H76" s="48"/>
      <c r="I76" s="48"/>
      <c r="J76" s="48"/>
      <c r="K76" s="48"/>
      <c r="L76" s="48"/>
      <c r="M76" s="44"/>
      <c r="N76" s="44"/>
      <c r="O76" s="44"/>
      <c r="P76" s="44"/>
      <c r="Q76" s="44"/>
      <c r="R76" s="48"/>
      <c r="S76" s="48"/>
      <c r="T76" s="48"/>
      <c r="U76" s="44"/>
      <c r="V76" s="44"/>
      <c r="W76" s="48"/>
      <c r="X76" s="44"/>
      <c r="Y76" s="44"/>
      <c r="Z76" s="44"/>
      <c r="AA76" s="44"/>
      <c r="AB76" s="44"/>
      <c r="AC76" s="44"/>
      <c r="AD76" s="44"/>
      <c r="AE76" s="44"/>
      <c r="AF76" s="44"/>
      <c r="AG76" s="44"/>
      <c r="AH76" s="44"/>
      <c r="AI76" s="44"/>
      <c r="AJ76" s="44"/>
      <c r="AK76" s="44"/>
      <c r="AL76" s="44"/>
      <c r="AM76" s="44"/>
      <c r="AN76" s="50"/>
      <c r="AO76" s="50"/>
      <c r="AP76" s="50"/>
      <c r="AQ76" s="50"/>
      <c r="AR76" s="50"/>
      <c r="AS76" s="50"/>
      <c r="AT76" s="50"/>
      <c r="AU76" s="50"/>
      <c r="AV76" s="50"/>
      <c r="AW76" s="50"/>
      <c r="AX76" s="50"/>
      <c r="AY76" s="50"/>
      <c r="AZ76" s="50"/>
      <c r="BA76" s="48"/>
      <c r="BB76" s="48"/>
      <c r="BC76" s="48"/>
      <c r="BD76" s="48"/>
      <c r="BE76" s="48"/>
      <c r="BF76" s="48"/>
      <c r="BG76" s="48"/>
      <c r="BH76" s="48"/>
      <c r="BI76" s="48"/>
      <c r="BJ76" s="48"/>
      <c r="BK76" s="48"/>
      <c r="BL76" s="48"/>
      <c r="BM76" s="48"/>
    </row>
    <row r="77" spans="1:72" x14ac:dyDescent="0.2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37"/>
      <c r="BD77" s="37"/>
      <c r="BE77" s="48"/>
      <c r="BF77" s="48"/>
      <c r="BG77" s="48"/>
      <c r="BH77" s="48"/>
      <c r="BI77" s="48"/>
      <c r="BJ77" s="48"/>
      <c r="BK77" s="48"/>
      <c r="BL77" s="48"/>
      <c r="BM77" s="48"/>
    </row>
    <row r="78" spans="1:72" x14ac:dyDescent="0.2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37"/>
      <c r="BD78" s="37"/>
      <c r="BE78" s="48"/>
      <c r="BF78" s="48"/>
      <c r="BG78" s="48"/>
      <c r="BH78" s="48"/>
      <c r="BI78" s="48"/>
      <c r="BJ78" s="48"/>
      <c r="BK78" s="48"/>
      <c r="BL78" s="48"/>
      <c r="BM78" s="48"/>
    </row>
    <row r="79" spans="1:72" x14ac:dyDescent="0.2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row>
    <row r="80" spans="1:72" x14ac:dyDescent="0.2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row>
    <row r="81" spans="1:65" x14ac:dyDescent="0.2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row>
    <row r="82" spans="1:65" x14ac:dyDescent="0.2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row>
    <row r="83" spans="1:65" x14ac:dyDescent="0.2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row>
    <row r="84" spans="1:65" x14ac:dyDescent="0.2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row>
    <row r="85" spans="1:65" x14ac:dyDescent="0.2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row>
    <row r="86" spans="1:65" x14ac:dyDescent="0.2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row>
    <row r="87" spans="1:65" x14ac:dyDescent="0.25">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row>
    <row r="88" spans="1:65" x14ac:dyDescent="0.2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row>
    <row r="89" spans="1:65" x14ac:dyDescent="0.25">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row>
    <row r="90" spans="1:65" x14ac:dyDescent="0.25">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row>
    <row r="91" spans="1:65" x14ac:dyDescent="0.25">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row>
    <row r="92" spans="1:65" x14ac:dyDescent="0.25">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row>
    <row r="93" spans="1:65" x14ac:dyDescent="0.25">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row>
    <row r="94" spans="1:65" x14ac:dyDescent="0.25">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row>
    <row r="95" spans="1:65" x14ac:dyDescent="0.2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row>
    <row r="96" spans="1:65" x14ac:dyDescent="0.25">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row>
    <row r="97" spans="1:65" x14ac:dyDescent="0.25">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row>
    <row r="98" spans="1:65" x14ac:dyDescent="0.25">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row>
    <row r="99" spans="1:65" x14ac:dyDescent="0.25">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row>
    <row r="100" spans="1:65" x14ac:dyDescent="0.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row>
    <row r="101" spans="1:65" x14ac:dyDescent="0.25">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row>
    <row r="102" spans="1:65" x14ac:dyDescent="0.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row>
    <row r="103" spans="1:65" x14ac:dyDescent="0.25">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row>
    <row r="104" spans="1:65" x14ac:dyDescent="0.25">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row>
    <row r="105" spans="1:65" x14ac:dyDescent="0.25">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row>
    <row r="106" spans="1:65" x14ac:dyDescent="0.25">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row>
    <row r="107" spans="1:65" x14ac:dyDescent="0.25">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row>
    <row r="108" spans="1:65" x14ac:dyDescent="0.2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row>
    <row r="109" spans="1:65" x14ac:dyDescent="0.25">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row>
    <row r="110" spans="1:65" x14ac:dyDescent="0.25">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row>
    <row r="111" spans="1:65" x14ac:dyDescent="0.25">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row>
    <row r="112" spans="1:65" x14ac:dyDescent="0.25">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row>
    <row r="113" spans="1:65" x14ac:dyDescent="0.25">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row>
    <row r="114" spans="1:65" x14ac:dyDescent="0.25">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row>
    <row r="115" spans="1:65" x14ac:dyDescent="0.25">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row>
    <row r="116" spans="1:65" x14ac:dyDescent="0.25">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row>
    <row r="117" spans="1:65" x14ac:dyDescent="0.25">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row>
    <row r="118" spans="1:65" x14ac:dyDescent="0.25">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row>
    <row r="119" spans="1:65" x14ac:dyDescent="0.25">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row>
    <row r="120" spans="1:65" x14ac:dyDescent="0.2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row>
    <row r="121" spans="1:65" x14ac:dyDescent="0.25">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row>
    <row r="122" spans="1:65" x14ac:dyDescent="0.25">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row>
    <row r="123" spans="1:65" x14ac:dyDescent="0.25">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row>
    <row r="124" spans="1:65" x14ac:dyDescent="0.25">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row>
    <row r="125" spans="1:65" x14ac:dyDescent="0.25">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row>
    <row r="126" spans="1:65" x14ac:dyDescent="0.25">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row>
    <row r="127" spans="1:65" x14ac:dyDescent="0.25">
      <c r="A127" s="48"/>
      <c r="B127" s="48"/>
      <c r="C127" s="48"/>
      <c r="D127" s="48"/>
      <c r="E127" s="48"/>
      <c r="F127" s="48"/>
      <c r="G127" s="48"/>
      <c r="H127" s="48"/>
      <c r="I127" s="48"/>
      <c r="J127" s="48"/>
      <c r="K127" s="48"/>
      <c r="L127" s="48"/>
      <c r="M127" s="48"/>
      <c r="N127" s="48"/>
      <c r="O127" s="48"/>
      <c r="P127" s="48"/>
      <c r="Q127" s="48"/>
      <c r="R127" s="48"/>
      <c r="S127" s="48"/>
      <c r="T127" s="48"/>
      <c r="U127" s="48"/>
      <c r="V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row>
    <row r="128" spans="1:65" x14ac:dyDescent="0.25">
      <c r="A128" s="48"/>
      <c r="B128" s="48"/>
      <c r="C128" s="48"/>
      <c r="D128" s="48"/>
      <c r="E128" s="48"/>
      <c r="F128" s="48"/>
      <c r="G128" s="48"/>
      <c r="H128" s="48"/>
      <c r="I128" s="48"/>
      <c r="J128" s="48"/>
      <c r="K128" s="48"/>
      <c r="L128" s="48"/>
      <c r="M128" s="48"/>
      <c r="N128" s="48"/>
      <c r="O128" s="48"/>
      <c r="P128" s="48"/>
      <c r="Q128" s="48"/>
      <c r="R128" s="48"/>
      <c r="S128" s="48"/>
      <c r="T128" s="48"/>
      <c r="U128" s="48"/>
      <c r="V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row>
    <row r="129" spans="1:65" x14ac:dyDescent="0.25">
      <c r="A129" s="48"/>
      <c r="B129" s="48"/>
      <c r="C129" s="48"/>
      <c r="D129" s="48"/>
      <c r="E129" s="48"/>
      <c r="F129" s="48"/>
      <c r="G129" s="48"/>
      <c r="H129" s="48"/>
      <c r="I129" s="48"/>
      <c r="J129" s="48"/>
      <c r="K129" s="48"/>
      <c r="L129" s="48"/>
      <c r="M129" s="48"/>
      <c r="N129" s="48"/>
      <c r="O129" s="48"/>
      <c r="P129" s="48"/>
      <c r="Q129" s="48"/>
      <c r="R129" s="48"/>
      <c r="S129" s="48"/>
      <c r="T129" s="48"/>
      <c r="U129" s="48"/>
      <c r="V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row>
    <row r="130" spans="1:65" x14ac:dyDescent="0.25">
      <c r="BC130" s="48"/>
      <c r="BD130" s="48"/>
      <c r="BE130" s="48"/>
      <c r="BF130" s="48"/>
      <c r="BG130" s="48"/>
      <c r="BH130" s="48"/>
      <c r="BI130" s="48"/>
      <c r="BJ130" s="48"/>
      <c r="BK130" s="48"/>
      <c r="BL130" s="48"/>
      <c r="BM130" s="48"/>
    </row>
    <row r="131" spans="1:65" x14ac:dyDescent="0.25">
      <c r="BC131" s="48"/>
      <c r="BD131" s="48"/>
      <c r="BE131" s="48"/>
      <c r="BF131" s="48"/>
      <c r="BG131" s="48"/>
      <c r="BH131" s="48"/>
      <c r="BI131" s="48"/>
      <c r="BJ131" s="48"/>
      <c r="BK131" s="48"/>
      <c r="BL131" s="48"/>
      <c r="BM131" s="48"/>
    </row>
    <row r="132" spans="1:65" x14ac:dyDescent="0.25">
      <c r="BC132" s="48"/>
      <c r="BD132" s="48"/>
      <c r="BE132" s="48"/>
      <c r="BF132" s="48"/>
      <c r="BG132" s="48"/>
      <c r="BH132" s="48"/>
      <c r="BI132" s="48"/>
      <c r="BJ132" s="48"/>
      <c r="BK132" s="48"/>
      <c r="BL132" s="48"/>
      <c r="BM132" s="48"/>
    </row>
  </sheetData>
  <customSheetViews>
    <customSheetView guid="{4CB3ED3F-5B86-4157-93E0-169771F12619}" scale="75" showRuler="0" topLeftCell="AI10">
      <selection activeCell="N28" sqref="N28"/>
      <rowBreaks count="1" manualBreakCount="1">
        <brk id="29" min="1" max="44" man="1"/>
      </rowBreaks>
      <pageMargins left="0.75" right="0.75" top="1" bottom="1" header="0.5" footer="0.5"/>
      <pageSetup paperSize="9" scale="70" orientation="landscape" r:id="rId1"/>
      <headerFooter alignWithMargins="0"/>
    </customSheetView>
    <customSheetView guid="{46A36319-7F6D-4634-8250-69DE631588A8}" scale="75" showRuler="0" topLeftCell="I10">
      <selection activeCell="K21" sqref="K21"/>
      <rowBreaks count="1" manualBreakCount="1">
        <brk id="29" min="1" max="44" man="1"/>
      </rowBreaks>
      <pageMargins left="0.75" right="0.75" top="1" bottom="1" header="0.5" footer="0.5"/>
      <pageSetup paperSize="9" scale="70" orientation="landscape" r:id="rId2"/>
      <headerFooter alignWithMargins="0"/>
    </customSheetView>
  </customSheetViews>
  <mergeCells count="60">
    <mergeCell ref="AK67:AL67"/>
    <mergeCell ref="A45:B45"/>
    <mergeCell ref="A46:B46"/>
    <mergeCell ref="A39:B39"/>
    <mergeCell ref="A40:B40"/>
    <mergeCell ref="A41:B41"/>
    <mergeCell ref="A42:B42"/>
    <mergeCell ref="A43:B43"/>
    <mergeCell ref="A44:B44"/>
    <mergeCell ref="A57:B57"/>
    <mergeCell ref="A56:B56"/>
    <mergeCell ref="F67:K68"/>
    <mergeCell ref="L67:M67"/>
    <mergeCell ref="X67:Y67"/>
    <mergeCell ref="A62:B62"/>
    <mergeCell ref="A61:B61"/>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20:B20"/>
    <mergeCell ref="A21:B21"/>
    <mergeCell ref="A22:B22"/>
    <mergeCell ref="A9:B9"/>
    <mergeCell ref="A10:B10"/>
    <mergeCell ref="A11:B11"/>
    <mergeCell ref="A12:B12"/>
    <mergeCell ref="A13:B13"/>
    <mergeCell ref="A15:B15"/>
    <mergeCell ref="A16:B16"/>
    <mergeCell ref="A17:B17"/>
    <mergeCell ref="A18:B18"/>
    <mergeCell ref="A19:B19"/>
    <mergeCell ref="A60:B60"/>
    <mergeCell ref="A59:B59"/>
    <mergeCell ref="A58:B58"/>
    <mergeCell ref="A7:B7"/>
    <mergeCell ref="A55:B55"/>
    <mergeCell ref="A48:B48"/>
    <mergeCell ref="A47:B47"/>
    <mergeCell ref="A8:B8"/>
    <mergeCell ref="A53:B53"/>
    <mergeCell ref="A54:B54"/>
    <mergeCell ref="A14:B14"/>
    <mergeCell ref="A49:B49"/>
    <mergeCell ref="A50:B50"/>
    <mergeCell ref="A51:B51"/>
    <mergeCell ref="A52:B52"/>
    <mergeCell ref="A26:B26"/>
  </mergeCells>
  <phoneticPr fontId="0" type="noConversion"/>
  <conditionalFormatting sqref="C6 AW6:AZ6 F6:AU6">
    <cfRule type="cellIs" dxfId="65" priority="62" stopIfTrue="1" operator="equal">
      <formula>"C"</formula>
    </cfRule>
    <cfRule type="cellIs" dxfId="64" priority="63" stopIfTrue="1" operator="equal">
      <formula>"N"</formula>
    </cfRule>
    <cfRule type="cellIs" dxfId="63" priority="64" stopIfTrue="1" operator="equal">
      <formula>"E"</formula>
    </cfRule>
  </conditionalFormatting>
  <conditionalFormatting sqref="C8 V6:V8 V55:V58 C55:C61 C47:C48 F55:U61 F8:U8 W8:AI8 W55:AI61 F9:AI54 AK8:AU61 AW8:AZ61">
    <cfRule type="cellIs" dxfId="62" priority="65" stopIfTrue="1" operator="equal">
      <formula>1</formula>
    </cfRule>
    <cfRule type="cellIs" dxfId="61" priority="66" stopIfTrue="1" operator="equal">
      <formula>0</formula>
    </cfRule>
  </conditionalFormatting>
  <conditionalFormatting sqref="V59:V61">
    <cfRule type="cellIs" dxfId="60" priority="60" stopIfTrue="1" operator="equal">
      <formula>1</formula>
    </cfRule>
    <cfRule type="cellIs" dxfId="59" priority="61" stopIfTrue="1" operator="equal">
      <formula>0</formula>
    </cfRule>
  </conditionalFormatting>
  <conditionalFormatting sqref="C49">
    <cfRule type="cellIs" dxfId="58" priority="58" stopIfTrue="1" operator="equal">
      <formula>1</formula>
    </cfRule>
    <cfRule type="cellIs" dxfId="57" priority="59" stopIfTrue="1" operator="equal">
      <formula>0</formula>
    </cfRule>
  </conditionalFormatting>
  <conditionalFormatting sqref="C50">
    <cfRule type="cellIs" dxfId="56" priority="56" stopIfTrue="1" operator="equal">
      <formula>1</formula>
    </cfRule>
    <cfRule type="cellIs" dxfId="55" priority="57" stopIfTrue="1" operator="equal">
      <formula>0</formula>
    </cfRule>
  </conditionalFormatting>
  <conditionalFormatting sqref="C51">
    <cfRule type="cellIs" dxfId="54" priority="54" stopIfTrue="1" operator="equal">
      <formula>1</formula>
    </cfRule>
    <cfRule type="cellIs" dxfId="53" priority="55" stopIfTrue="1" operator="equal">
      <formula>0</formula>
    </cfRule>
  </conditionalFormatting>
  <conditionalFormatting sqref="C52">
    <cfRule type="cellIs" dxfId="52" priority="52" stopIfTrue="1" operator="equal">
      <formula>1</formula>
    </cfRule>
    <cfRule type="cellIs" dxfId="51" priority="53" stopIfTrue="1" operator="equal">
      <formula>0</formula>
    </cfRule>
  </conditionalFormatting>
  <conditionalFormatting sqref="C53">
    <cfRule type="cellIs" dxfId="50" priority="50" stopIfTrue="1" operator="equal">
      <formula>1</formula>
    </cfRule>
    <cfRule type="cellIs" dxfId="49" priority="51" stopIfTrue="1" operator="equal">
      <formula>0</formula>
    </cfRule>
  </conditionalFormatting>
  <conditionalFormatting sqref="C54">
    <cfRule type="cellIs" dxfId="48" priority="48" stopIfTrue="1" operator="equal">
      <formula>1</formula>
    </cfRule>
    <cfRule type="cellIs" dxfId="47" priority="49" stopIfTrue="1" operator="equal">
      <formula>0</formula>
    </cfRule>
  </conditionalFormatting>
  <conditionalFormatting sqref="C9:C46">
    <cfRule type="cellIs" dxfId="46" priority="46" stopIfTrue="1" operator="equal">
      <formula>1</formula>
    </cfRule>
    <cfRule type="cellIs" dxfId="45" priority="47" stopIfTrue="1" operator="equal">
      <formula>0</formula>
    </cfRule>
  </conditionalFormatting>
  <conditionalFormatting sqref="D6">
    <cfRule type="cellIs" dxfId="44" priority="41" stopIfTrue="1" operator="equal">
      <formula>"C"</formula>
    </cfRule>
    <cfRule type="cellIs" dxfId="43" priority="42" stopIfTrue="1" operator="equal">
      <formula>"N"</formula>
    </cfRule>
    <cfRule type="cellIs" dxfId="42" priority="43" stopIfTrue="1" operator="equal">
      <formula>"E"</formula>
    </cfRule>
  </conditionalFormatting>
  <conditionalFormatting sqref="D8 D55:D61 D47:D48">
    <cfRule type="cellIs" dxfId="41" priority="44" stopIfTrue="1" operator="equal">
      <formula>1</formula>
    </cfRule>
    <cfRule type="cellIs" dxfId="40" priority="45" stopIfTrue="1" operator="equal">
      <formula>0</formula>
    </cfRule>
  </conditionalFormatting>
  <conditionalFormatting sqref="D49">
    <cfRule type="cellIs" dxfId="39" priority="39" stopIfTrue="1" operator="equal">
      <formula>1</formula>
    </cfRule>
    <cfRule type="cellIs" dxfId="38" priority="40" stopIfTrue="1" operator="equal">
      <formula>0</formula>
    </cfRule>
  </conditionalFormatting>
  <conditionalFormatting sqref="D50">
    <cfRule type="cellIs" dxfId="37" priority="37" stopIfTrue="1" operator="equal">
      <formula>1</formula>
    </cfRule>
    <cfRule type="cellIs" dxfId="36" priority="38" stopIfTrue="1" operator="equal">
      <formula>0</formula>
    </cfRule>
  </conditionalFormatting>
  <conditionalFormatting sqref="D51">
    <cfRule type="cellIs" dxfId="35" priority="35" stopIfTrue="1" operator="equal">
      <formula>1</formula>
    </cfRule>
    <cfRule type="cellIs" dxfId="34" priority="36" stopIfTrue="1" operator="equal">
      <formula>0</formula>
    </cfRule>
  </conditionalFormatting>
  <conditionalFormatting sqref="D52">
    <cfRule type="cellIs" dxfId="33" priority="33" stopIfTrue="1" operator="equal">
      <formula>1</formula>
    </cfRule>
    <cfRule type="cellIs" dxfId="32" priority="34" stopIfTrue="1" operator="equal">
      <formula>0</formula>
    </cfRule>
  </conditionalFormatting>
  <conditionalFormatting sqref="D53">
    <cfRule type="cellIs" dxfId="31" priority="31" stopIfTrue="1" operator="equal">
      <formula>1</formula>
    </cfRule>
    <cfRule type="cellIs" dxfId="30" priority="32" stopIfTrue="1" operator="equal">
      <formula>0</formula>
    </cfRule>
  </conditionalFormatting>
  <conditionalFormatting sqref="D54">
    <cfRule type="cellIs" dxfId="29" priority="29" stopIfTrue="1" operator="equal">
      <formula>1</formula>
    </cfRule>
    <cfRule type="cellIs" dxfId="28" priority="30" stopIfTrue="1" operator="equal">
      <formula>0</formula>
    </cfRule>
  </conditionalFormatting>
  <conditionalFormatting sqref="D9:D46">
    <cfRule type="cellIs" dxfId="27" priority="27" stopIfTrue="1" operator="equal">
      <formula>1</formula>
    </cfRule>
    <cfRule type="cellIs" dxfId="26" priority="28" stopIfTrue="1" operator="equal">
      <formula>0</formula>
    </cfRule>
  </conditionalFormatting>
  <conditionalFormatting sqref="E6">
    <cfRule type="cellIs" dxfId="25" priority="22" stopIfTrue="1" operator="equal">
      <formula>"C"</formula>
    </cfRule>
    <cfRule type="cellIs" dxfId="24" priority="23" stopIfTrue="1" operator="equal">
      <formula>"N"</formula>
    </cfRule>
    <cfRule type="cellIs" dxfId="23" priority="24" stopIfTrue="1" operator="equal">
      <formula>"E"</formula>
    </cfRule>
  </conditionalFormatting>
  <conditionalFormatting sqref="E8 E55:E61 E47:E48">
    <cfRule type="cellIs" dxfId="22" priority="25" stopIfTrue="1" operator="equal">
      <formula>1</formula>
    </cfRule>
    <cfRule type="cellIs" dxfId="21" priority="26" stopIfTrue="1" operator="equal">
      <formula>0</formula>
    </cfRule>
  </conditionalFormatting>
  <conditionalFormatting sqref="E49">
    <cfRule type="cellIs" dxfId="20" priority="20" stopIfTrue="1" operator="equal">
      <formula>1</formula>
    </cfRule>
    <cfRule type="cellIs" dxfId="19" priority="21" stopIfTrue="1" operator="equal">
      <formula>0</formula>
    </cfRule>
  </conditionalFormatting>
  <conditionalFormatting sqref="E50">
    <cfRule type="cellIs" dxfId="18" priority="18" stopIfTrue="1" operator="equal">
      <formula>1</formula>
    </cfRule>
    <cfRule type="cellIs" dxfId="17" priority="19" stopIfTrue="1" operator="equal">
      <formula>0</formula>
    </cfRule>
  </conditionalFormatting>
  <conditionalFormatting sqref="E51">
    <cfRule type="cellIs" dxfId="16" priority="16" stopIfTrue="1" operator="equal">
      <formula>1</formula>
    </cfRule>
    <cfRule type="cellIs" dxfId="15" priority="17" stopIfTrue="1" operator="equal">
      <formula>0</formula>
    </cfRule>
  </conditionalFormatting>
  <conditionalFormatting sqref="E52">
    <cfRule type="cellIs" dxfId="14" priority="14" stopIfTrue="1" operator="equal">
      <formula>1</formula>
    </cfRule>
    <cfRule type="cellIs" dxfId="13" priority="15" stopIfTrue="1" operator="equal">
      <formula>0</formula>
    </cfRule>
  </conditionalFormatting>
  <conditionalFormatting sqref="E53">
    <cfRule type="cellIs" dxfId="12" priority="12" stopIfTrue="1" operator="equal">
      <formula>1</formula>
    </cfRule>
    <cfRule type="cellIs" dxfId="11" priority="13" stopIfTrue="1" operator="equal">
      <formula>0</formula>
    </cfRule>
  </conditionalFormatting>
  <conditionalFormatting sqref="E54">
    <cfRule type="cellIs" dxfId="10" priority="10" stopIfTrue="1" operator="equal">
      <formula>1</formula>
    </cfRule>
    <cfRule type="cellIs" dxfId="9" priority="11" stopIfTrue="1" operator="equal">
      <formula>0</formula>
    </cfRule>
  </conditionalFormatting>
  <conditionalFormatting sqref="E9:E46">
    <cfRule type="cellIs" dxfId="8" priority="8" stopIfTrue="1" operator="equal">
      <formula>1</formula>
    </cfRule>
    <cfRule type="cellIs" dxfId="7" priority="9" stopIfTrue="1" operator="equal">
      <formula>0</formula>
    </cfRule>
  </conditionalFormatting>
  <conditionalFormatting sqref="AJ8:AJ61">
    <cfRule type="cellIs" dxfId="6" priority="6" stopIfTrue="1" operator="equal">
      <formula>1</formula>
    </cfRule>
    <cfRule type="cellIs" dxfId="5" priority="7" stopIfTrue="1" operator="equal">
      <formula>0</formula>
    </cfRule>
  </conditionalFormatting>
  <conditionalFormatting sqref="AV6">
    <cfRule type="cellIs" dxfId="4" priority="1" stopIfTrue="1" operator="equal">
      <formula>"C"</formula>
    </cfRule>
    <cfRule type="cellIs" dxfId="3" priority="2" stopIfTrue="1" operator="equal">
      <formula>"N"</formula>
    </cfRule>
    <cfRule type="cellIs" dxfId="2" priority="3" stopIfTrue="1" operator="equal">
      <formula>"E"</formula>
    </cfRule>
  </conditionalFormatting>
  <conditionalFormatting sqref="AV8:AV61">
    <cfRule type="cellIs" dxfId="1" priority="4" stopIfTrue="1" operator="equal">
      <formula>1</formula>
    </cfRule>
    <cfRule type="cellIs" dxfId="0" priority="5" stopIfTrue="1" operator="equal">
      <formula>0</formula>
    </cfRule>
  </conditionalFormatting>
  <pageMargins left="0.75" right="0.75" top="1" bottom="1" header="0.5" footer="0.5"/>
  <pageSetup paperSize="9" scale="37" fitToHeight="0" orientation="landscape" r:id="rId3"/>
  <headerFooter alignWithMargins="0"/>
  <rowBreaks count="1" manualBreakCount="1">
    <brk id="70" max="43" man="1"/>
  </rowBreaks>
  <ignoredErrors>
    <ignoredError sqref="AS1:AS2 AL65:AL66 M65 L66:M67 S66:Y68 AF67:AL68 BA68 J1:AO2" evalError="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14"/>
  <sheetViews>
    <sheetView showGridLines="0" view="pageBreakPreview" topLeftCell="A7" zoomScale="95" zoomScaleNormal="100" zoomScaleSheetLayoutView="95" workbookViewId="0">
      <selection activeCell="K8" sqref="K8"/>
    </sheetView>
  </sheetViews>
  <sheetFormatPr defaultRowHeight="12.5" x14ac:dyDescent="0.25"/>
  <cols>
    <col min="1" max="1" width="20" customWidth="1"/>
    <col min="2" max="2" width="27.453125" customWidth="1"/>
    <col min="3" max="3" width="8.453125" customWidth="1"/>
    <col min="4" max="4" width="13.453125" customWidth="1"/>
    <col min="5" max="5" width="26.7265625" customWidth="1"/>
    <col min="6" max="6" width="24.7265625" customWidth="1"/>
    <col min="8" max="8" width="19.81640625" customWidth="1"/>
  </cols>
  <sheetData>
    <row r="2" spans="1:8" ht="20" x14ac:dyDescent="0.25">
      <c r="A2" s="42" t="s">
        <v>89</v>
      </c>
      <c r="B2" s="29"/>
      <c r="C2" s="29"/>
      <c r="D2" s="29"/>
      <c r="E2" s="29"/>
      <c r="F2" s="29"/>
    </row>
    <row r="3" spans="1:8" ht="13.5" customHeight="1" thickBot="1" x14ac:dyDescent="0.45">
      <c r="A3" s="29"/>
      <c r="B3" s="29"/>
      <c r="C3" s="29"/>
      <c r="D3" s="38"/>
      <c r="E3" s="29"/>
      <c r="F3" s="29"/>
      <c r="G3" s="29"/>
      <c r="H3" s="29"/>
    </row>
    <row r="4" spans="1:8" ht="16.5" customHeight="1" thickBot="1" x14ac:dyDescent="0.4">
      <c r="A4" s="122" t="s">
        <v>15</v>
      </c>
      <c r="B4" s="132"/>
      <c r="C4" s="131"/>
      <c r="D4" s="133" t="s">
        <v>98</v>
      </c>
      <c r="E4" s="134"/>
      <c r="F4" s="123" t="s">
        <v>99</v>
      </c>
      <c r="G4" s="157"/>
      <c r="H4" s="158"/>
    </row>
    <row r="5" spans="1:8" ht="13" thickBot="1" x14ac:dyDescent="0.3">
      <c r="A5" s="29"/>
      <c r="B5" s="29"/>
      <c r="C5" s="29"/>
      <c r="D5" s="29"/>
      <c r="E5" s="29"/>
      <c r="G5" s="29"/>
      <c r="H5" s="29"/>
    </row>
    <row r="6" spans="1:8" ht="34.5" customHeight="1" thickBot="1" x14ac:dyDescent="0.3">
      <c r="A6" s="43" t="s">
        <v>86</v>
      </c>
      <c r="B6" s="159" t="s">
        <v>85</v>
      </c>
      <c r="C6" s="160"/>
      <c r="D6" s="161"/>
      <c r="E6" s="118" t="s">
        <v>87</v>
      </c>
      <c r="F6" s="118" t="s">
        <v>90</v>
      </c>
      <c r="G6" s="159" t="s">
        <v>88</v>
      </c>
      <c r="H6" s="161"/>
    </row>
    <row r="7" spans="1:8" ht="60" customHeight="1" thickBot="1" x14ac:dyDescent="0.3">
      <c r="A7" s="120"/>
      <c r="B7" s="162"/>
      <c r="C7" s="163"/>
      <c r="D7" s="164"/>
      <c r="E7" s="119"/>
      <c r="F7" s="119"/>
      <c r="G7" s="162"/>
      <c r="H7" s="164"/>
    </row>
    <row r="8" spans="1:8" ht="60" customHeight="1" thickBot="1" x14ac:dyDescent="0.3">
      <c r="A8" s="121"/>
      <c r="B8" s="162"/>
      <c r="C8" s="163"/>
      <c r="D8" s="164"/>
      <c r="E8" s="119"/>
      <c r="F8" s="119"/>
      <c r="G8" s="162"/>
      <c r="H8" s="164"/>
    </row>
    <row r="9" spans="1:8" ht="60" customHeight="1" thickBot="1" x14ac:dyDescent="0.3">
      <c r="A9" s="121"/>
      <c r="B9" s="162"/>
      <c r="C9" s="163"/>
      <c r="D9" s="164"/>
      <c r="E9" s="119"/>
      <c r="F9" s="119"/>
      <c r="G9" s="162"/>
      <c r="H9" s="164"/>
    </row>
    <row r="10" spans="1:8" ht="60" customHeight="1" thickBot="1" x14ac:dyDescent="0.3">
      <c r="A10" s="124"/>
      <c r="B10" s="154"/>
      <c r="C10" s="155"/>
      <c r="D10" s="156"/>
      <c r="E10" s="125"/>
      <c r="F10" s="125"/>
      <c r="G10" s="154"/>
      <c r="H10" s="156"/>
    </row>
    <row r="11" spans="1:8" ht="60" customHeight="1" thickBot="1" x14ac:dyDescent="0.3">
      <c r="A11" s="124"/>
      <c r="B11" s="154"/>
      <c r="C11" s="155"/>
      <c r="D11" s="156"/>
      <c r="E11" s="125"/>
      <c r="F11" s="125"/>
      <c r="G11" s="154"/>
      <c r="H11" s="156"/>
    </row>
    <row r="12" spans="1:8" x14ac:dyDescent="0.25">
      <c r="A12" s="32"/>
      <c r="B12" s="32"/>
      <c r="C12" s="32"/>
      <c r="D12" s="32"/>
      <c r="E12" s="32"/>
      <c r="F12" s="32"/>
      <c r="G12" s="32"/>
      <c r="H12" s="32"/>
    </row>
    <row r="13" spans="1:8" x14ac:dyDescent="0.25">
      <c r="A13" s="32"/>
      <c r="B13" s="32"/>
      <c r="C13" s="32"/>
      <c r="D13" s="32"/>
      <c r="E13" s="32"/>
      <c r="F13" s="32"/>
      <c r="G13" s="32"/>
      <c r="H13" s="32"/>
    </row>
    <row r="14" spans="1:8" x14ac:dyDescent="0.25">
      <c r="A14" s="32"/>
      <c r="B14" s="32"/>
      <c r="C14" s="32"/>
      <c r="D14" s="32"/>
      <c r="E14" s="32"/>
      <c r="F14" s="32"/>
      <c r="G14" s="32"/>
      <c r="H14" s="32"/>
    </row>
  </sheetData>
  <mergeCells count="13">
    <mergeCell ref="B11:D11"/>
    <mergeCell ref="G4:H4"/>
    <mergeCell ref="B6:D6"/>
    <mergeCell ref="B7:D7"/>
    <mergeCell ref="B10:D10"/>
    <mergeCell ref="B8:D8"/>
    <mergeCell ref="B9:D9"/>
    <mergeCell ref="G10:H10"/>
    <mergeCell ref="G8:H8"/>
    <mergeCell ref="G9:H9"/>
    <mergeCell ref="G11:H11"/>
    <mergeCell ref="G7:H7"/>
    <mergeCell ref="G6:H6"/>
  </mergeCells>
  <phoneticPr fontId="0" type="noConversion"/>
  <pageMargins left="0.75" right="0.75" top="1" bottom="1" header="0.5" footer="0.5"/>
  <pageSetup paperSize="9" scale="86"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5"/>
  <sheetViews>
    <sheetView view="pageBreakPreview" zoomScaleNormal="50" zoomScaleSheetLayoutView="100" workbookViewId="0">
      <selection activeCell="S10" sqref="S10"/>
    </sheetView>
  </sheetViews>
  <sheetFormatPr defaultRowHeight="12.5" x14ac:dyDescent="0.25"/>
  <cols>
    <col min="3" max="6" width="9.1796875" hidden="1" customWidth="1"/>
  </cols>
  <sheetData>
    <row r="1" spans="1:18" x14ac:dyDescent="0.25">
      <c r="A1" s="29"/>
      <c r="B1" s="29"/>
      <c r="C1" s="29"/>
      <c r="D1" s="29"/>
      <c r="E1" s="29"/>
      <c r="F1" s="29"/>
      <c r="G1" s="29"/>
      <c r="H1" s="29"/>
      <c r="I1" s="29"/>
      <c r="J1" s="29"/>
      <c r="K1" s="29"/>
      <c r="L1" s="29"/>
      <c r="M1" s="29"/>
      <c r="N1" s="29"/>
      <c r="O1" s="29"/>
      <c r="P1" s="29"/>
      <c r="Q1" s="29"/>
      <c r="R1" s="29"/>
    </row>
    <row r="2" spans="1:18" ht="20" x14ac:dyDescent="0.4">
      <c r="A2" s="29"/>
      <c r="B2" s="29"/>
      <c r="C2" s="29"/>
      <c r="D2" s="29"/>
      <c r="E2" s="29"/>
      <c r="F2" s="29"/>
      <c r="G2" s="29"/>
      <c r="H2" s="38" t="s">
        <v>20</v>
      </c>
      <c r="I2" s="29"/>
      <c r="J2" s="29"/>
      <c r="K2" s="29"/>
      <c r="L2" s="29"/>
      <c r="M2" s="29"/>
      <c r="N2" s="29"/>
      <c r="O2" s="29"/>
      <c r="P2" s="29"/>
      <c r="Q2" s="29"/>
      <c r="R2" s="29"/>
    </row>
    <row r="3" spans="1:18" x14ac:dyDescent="0.25">
      <c r="A3" s="29"/>
      <c r="B3" s="29"/>
      <c r="C3" s="29"/>
      <c r="D3" s="29"/>
      <c r="E3" s="29"/>
      <c r="F3" s="29"/>
      <c r="G3" s="29"/>
      <c r="H3" s="29"/>
      <c r="I3" s="29"/>
      <c r="J3" s="29"/>
      <c r="K3" s="29"/>
      <c r="L3" s="29"/>
      <c r="M3" s="29"/>
      <c r="N3" s="29"/>
      <c r="O3" s="29"/>
      <c r="P3" s="29"/>
      <c r="Q3" s="29"/>
      <c r="R3" s="29"/>
    </row>
    <row r="4" spans="1:18" ht="13" x14ac:dyDescent="0.25">
      <c r="A4" s="39"/>
      <c r="B4" s="39"/>
      <c r="C4" s="39"/>
      <c r="D4" s="29"/>
      <c r="E4" s="29"/>
      <c r="F4" s="29"/>
      <c r="G4" s="29"/>
      <c r="H4" s="29"/>
      <c r="I4" s="29"/>
      <c r="J4" s="29"/>
      <c r="K4" s="29"/>
      <c r="L4" s="29"/>
      <c r="M4" s="29"/>
      <c r="N4" s="29"/>
      <c r="O4" s="29"/>
      <c r="P4" s="29"/>
      <c r="Q4" s="29"/>
      <c r="R4" s="29"/>
    </row>
    <row r="5" spans="1:18" x14ac:dyDescent="0.25">
      <c r="A5" s="32"/>
      <c r="B5" s="32"/>
      <c r="C5" s="32"/>
      <c r="D5" s="29"/>
      <c r="E5" s="29"/>
      <c r="F5" s="29"/>
      <c r="G5" s="29"/>
      <c r="H5" s="29"/>
      <c r="I5" s="29"/>
      <c r="J5" s="29"/>
      <c r="K5" s="29"/>
      <c r="L5" s="29"/>
      <c r="M5" s="29"/>
      <c r="N5" s="29"/>
      <c r="O5" s="29"/>
      <c r="P5" s="29"/>
      <c r="Q5" s="29"/>
      <c r="R5" s="29"/>
    </row>
    <row r="6" spans="1:18" x14ac:dyDescent="0.25">
      <c r="A6" s="32"/>
      <c r="B6" s="32"/>
      <c r="C6" s="32"/>
      <c r="D6" s="29"/>
      <c r="E6" s="29"/>
      <c r="F6" s="29"/>
      <c r="G6" s="29"/>
      <c r="H6" s="29"/>
      <c r="I6" s="29"/>
      <c r="J6" s="29"/>
      <c r="K6" s="29"/>
      <c r="L6" s="29"/>
      <c r="M6" s="29"/>
      <c r="N6" s="29"/>
      <c r="O6" s="29"/>
      <c r="P6" s="29"/>
      <c r="Q6" s="29"/>
      <c r="R6" s="29"/>
    </row>
    <row r="7" spans="1:18" x14ac:dyDescent="0.25">
      <c r="A7" s="32"/>
      <c r="B7" s="32"/>
      <c r="C7" s="32"/>
      <c r="D7" s="32"/>
      <c r="E7" s="32"/>
      <c r="F7" s="32"/>
      <c r="G7" s="32"/>
      <c r="H7" s="32"/>
      <c r="I7" s="29"/>
      <c r="J7" s="29"/>
      <c r="K7" s="29"/>
      <c r="L7" s="29"/>
      <c r="M7" s="29"/>
      <c r="N7" s="29"/>
      <c r="O7" s="29"/>
      <c r="P7" s="29"/>
      <c r="Q7" s="29"/>
      <c r="R7" s="29"/>
    </row>
    <row r="8" spans="1:18" x14ac:dyDescent="0.25">
      <c r="A8" s="37"/>
      <c r="B8" s="37"/>
      <c r="C8" s="37"/>
      <c r="D8" s="32"/>
      <c r="E8" s="32"/>
      <c r="F8" s="32"/>
      <c r="G8" s="32"/>
      <c r="H8" s="32"/>
      <c r="I8" s="29"/>
      <c r="J8" s="29"/>
      <c r="K8" s="29"/>
      <c r="L8" s="29"/>
      <c r="M8" s="29"/>
      <c r="N8" s="29"/>
      <c r="O8" s="29"/>
      <c r="P8" s="29"/>
      <c r="Q8" s="29"/>
      <c r="R8" s="29"/>
    </row>
    <row r="9" spans="1:18" x14ac:dyDescent="0.25">
      <c r="A9" s="29"/>
      <c r="B9" s="29"/>
      <c r="C9" s="29"/>
      <c r="D9" s="29"/>
      <c r="E9" s="29"/>
      <c r="F9" s="29"/>
      <c r="G9" s="29"/>
      <c r="H9" s="29"/>
      <c r="I9" s="29"/>
      <c r="J9" s="29"/>
      <c r="K9" s="29"/>
      <c r="L9" s="29"/>
      <c r="M9" s="29"/>
      <c r="N9" s="29"/>
      <c r="O9" s="29"/>
      <c r="P9" s="29"/>
      <c r="Q9" s="29"/>
      <c r="R9" s="29"/>
    </row>
    <row r="10" spans="1:18" x14ac:dyDescent="0.25">
      <c r="A10" s="29"/>
      <c r="B10" s="29"/>
      <c r="C10" s="29"/>
      <c r="D10" s="29"/>
      <c r="E10" s="29"/>
      <c r="F10" s="29"/>
      <c r="G10" s="29"/>
      <c r="H10" s="29"/>
      <c r="I10" s="29"/>
      <c r="J10" s="29"/>
      <c r="K10" s="29"/>
      <c r="L10" s="29"/>
      <c r="M10" s="29"/>
      <c r="N10" s="29"/>
      <c r="O10" s="29"/>
      <c r="P10" s="29"/>
      <c r="Q10" s="29"/>
      <c r="R10" s="29"/>
    </row>
    <row r="11" spans="1:18" x14ac:dyDescent="0.25">
      <c r="A11" s="29"/>
      <c r="B11" s="29"/>
      <c r="C11" s="29"/>
      <c r="D11" s="29"/>
      <c r="E11" s="29"/>
      <c r="F11" s="29"/>
      <c r="G11" s="29"/>
      <c r="H11" s="29"/>
      <c r="I11" s="29"/>
      <c r="J11" s="29"/>
      <c r="K11" s="29"/>
      <c r="L11" s="29"/>
      <c r="M11" s="29"/>
      <c r="N11" s="29"/>
      <c r="O11" s="29"/>
      <c r="P11" s="29"/>
      <c r="Q11" s="29"/>
      <c r="R11" s="29"/>
    </row>
    <row r="12" spans="1:18" x14ac:dyDescent="0.25">
      <c r="A12" s="29"/>
      <c r="B12" s="29"/>
      <c r="C12" s="29"/>
      <c r="D12" s="29"/>
      <c r="E12" s="29"/>
      <c r="F12" s="29"/>
      <c r="G12" s="29"/>
      <c r="H12" s="29"/>
      <c r="I12" s="29"/>
      <c r="J12" s="29"/>
      <c r="K12" s="29"/>
      <c r="L12" s="29"/>
      <c r="M12" s="29"/>
      <c r="N12" s="29"/>
      <c r="O12" s="29"/>
      <c r="P12" s="29"/>
      <c r="Q12" s="29"/>
      <c r="R12" s="29"/>
    </row>
    <row r="13" spans="1:18" x14ac:dyDescent="0.25">
      <c r="A13" s="29"/>
      <c r="B13" s="29"/>
      <c r="C13" s="29"/>
      <c r="D13" s="29"/>
      <c r="E13" s="29"/>
      <c r="F13" s="29"/>
      <c r="G13" s="29"/>
      <c r="H13" s="29"/>
      <c r="I13" s="29"/>
      <c r="J13" s="29"/>
      <c r="K13" s="29"/>
      <c r="L13" s="29"/>
      <c r="M13" s="29"/>
      <c r="N13" s="29"/>
      <c r="O13" s="29"/>
      <c r="P13" s="29"/>
      <c r="Q13" s="29"/>
      <c r="R13" s="29"/>
    </row>
    <row r="14" spans="1:18" x14ac:dyDescent="0.25">
      <c r="A14" s="29"/>
      <c r="B14" s="29"/>
      <c r="C14" s="29"/>
      <c r="D14" s="29"/>
      <c r="E14" s="29"/>
      <c r="F14" s="29"/>
      <c r="G14" s="29"/>
      <c r="H14" s="29"/>
      <c r="I14" s="29"/>
      <c r="J14" s="29"/>
      <c r="K14" s="29"/>
      <c r="L14" s="29"/>
      <c r="M14" s="29"/>
      <c r="N14" s="29"/>
      <c r="O14" s="29"/>
      <c r="P14" s="29"/>
      <c r="Q14" s="29"/>
      <c r="R14" s="29"/>
    </row>
    <row r="15" spans="1:18" x14ac:dyDescent="0.25">
      <c r="A15" s="29"/>
      <c r="B15" s="29"/>
      <c r="C15" s="29"/>
      <c r="D15" s="29"/>
      <c r="E15" s="29"/>
      <c r="F15" s="29"/>
      <c r="G15" s="29"/>
      <c r="H15" s="29"/>
      <c r="I15" s="29"/>
      <c r="J15" s="29"/>
      <c r="K15" s="29"/>
      <c r="L15" s="29"/>
      <c r="M15" s="29"/>
      <c r="N15" s="29"/>
      <c r="O15" s="29"/>
      <c r="P15" s="29"/>
      <c r="Q15" s="29"/>
      <c r="R15" s="29"/>
    </row>
    <row r="16" spans="1:18" x14ac:dyDescent="0.25">
      <c r="A16" s="29"/>
      <c r="B16" s="29"/>
      <c r="C16" s="29"/>
      <c r="D16" s="29"/>
      <c r="E16" s="29"/>
      <c r="F16" s="29"/>
      <c r="G16" s="29"/>
      <c r="H16" s="29"/>
      <c r="I16" s="29"/>
      <c r="J16" s="29"/>
      <c r="K16" s="29"/>
      <c r="L16" s="29"/>
      <c r="M16" s="29"/>
      <c r="N16" s="29"/>
      <c r="O16" s="29"/>
      <c r="P16" s="29"/>
      <c r="Q16" s="29"/>
      <c r="R16" s="29"/>
    </row>
    <row r="17" spans="1:18" x14ac:dyDescent="0.25">
      <c r="A17" s="29"/>
      <c r="B17" s="29"/>
      <c r="C17" s="29"/>
      <c r="D17" s="29"/>
      <c r="E17" s="29"/>
      <c r="F17" s="29"/>
      <c r="G17" s="29"/>
      <c r="H17" s="29"/>
      <c r="I17" s="29"/>
      <c r="J17" s="29"/>
      <c r="K17" s="29"/>
      <c r="L17" s="29"/>
      <c r="M17" s="29"/>
      <c r="N17" s="29"/>
      <c r="O17" s="29"/>
      <c r="P17" s="29"/>
      <c r="Q17" s="29"/>
      <c r="R17" s="29"/>
    </row>
    <row r="18" spans="1:18" x14ac:dyDescent="0.25">
      <c r="A18" s="29"/>
      <c r="B18" s="29"/>
      <c r="C18" s="29"/>
      <c r="D18" s="29"/>
      <c r="E18" s="29"/>
      <c r="F18" s="29"/>
      <c r="G18" s="29"/>
      <c r="H18" s="29"/>
      <c r="I18" s="29"/>
      <c r="J18" s="29"/>
      <c r="K18" s="29"/>
      <c r="L18" s="29"/>
      <c r="M18" s="29"/>
      <c r="N18" s="29"/>
      <c r="O18" s="29"/>
      <c r="P18" s="29"/>
      <c r="Q18" s="29"/>
      <c r="R18" s="29"/>
    </row>
    <row r="19" spans="1:18" x14ac:dyDescent="0.25">
      <c r="A19" s="29"/>
      <c r="B19" s="29"/>
      <c r="C19" s="29"/>
      <c r="D19" s="29"/>
      <c r="E19" s="29"/>
      <c r="F19" s="29"/>
      <c r="G19" s="29"/>
      <c r="H19" s="29"/>
      <c r="I19" s="29"/>
      <c r="J19" s="29"/>
      <c r="K19" s="29"/>
      <c r="L19" s="29"/>
      <c r="M19" s="29"/>
      <c r="N19" s="29"/>
      <c r="O19" s="29"/>
      <c r="P19" s="29"/>
      <c r="Q19" s="29"/>
      <c r="R19" s="29"/>
    </row>
    <row r="20" spans="1:18" x14ac:dyDescent="0.25">
      <c r="A20" s="29"/>
      <c r="B20" s="29"/>
      <c r="C20" s="29"/>
      <c r="D20" s="29"/>
      <c r="E20" s="29"/>
      <c r="F20" s="29"/>
      <c r="G20" s="29"/>
      <c r="H20" s="29"/>
      <c r="I20" s="29"/>
      <c r="J20" s="29"/>
      <c r="K20" s="29"/>
      <c r="L20" s="29"/>
      <c r="M20" s="29"/>
      <c r="N20" s="29"/>
      <c r="O20" s="29"/>
      <c r="P20" s="29"/>
      <c r="Q20" s="29"/>
      <c r="R20" s="29"/>
    </row>
    <row r="21" spans="1:18" x14ac:dyDescent="0.25">
      <c r="A21" s="29"/>
      <c r="B21" s="29"/>
      <c r="C21" s="29"/>
      <c r="D21" s="29"/>
      <c r="E21" s="29"/>
      <c r="F21" s="29"/>
      <c r="G21" s="29"/>
      <c r="H21" s="29"/>
      <c r="I21" s="29"/>
      <c r="J21" s="29"/>
      <c r="K21" s="29"/>
      <c r="L21" s="29"/>
      <c r="M21" s="29"/>
      <c r="N21" s="29"/>
      <c r="O21" s="29"/>
      <c r="P21" s="29"/>
      <c r="Q21" s="29"/>
      <c r="R21" s="29"/>
    </row>
    <row r="22" spans="1:18" x14ac:dyDescent="0.25">
      <c r="A22" s="29"/>
      <c r="B22" s="29"/>
      <c r="C22" s="29"/>
      <c r="D22" s="29"/>
      <c r="E22" s="29"/>
      <c r="F22" s="29"/>
      <c r="G22" s="29"/>
      <c r="H22" s="29"/>
      <c r="I22" s="29"/>
      <c r="J22" s="29"/>
      <c r="K22" s="29"/>
      <c r="L22" s="29"/>
      <c r="M22" s="29"/>
      <c r="N22" s="29"/>
      <c r="O22" s="29"/>
      <c r="P22" s="29"/>
      <c r="Q22" s="29"/>
      <c r="R22" s="29"/>
    </row>
    <row r="23" spans="1:18" x14ac:dyDescent="0.25">
      <c r="A23" s="29"/>
      <c r="B23" s="29"/>
      <c r="C23" s="29"/>
      <c r="D23" s="29"/>
      <c r="E23" s="29"/>
      <c r="F23" s="29"/>
      <c r="G23" s="29"/>
      <c r="H23" s="29"/>
      <c r="I23" s="29"/>
      <c r="J23" s="29"/>
      <c r="K23" s="29"/>
      <c r="L23" s="29"/>
      <c r="M23" s="29"/>
      <c r="N23" s="29"/>
      <c r="O23" s="29"/>
      <c r="P23" s="29"/>
      <c r="Q23" s="29"/>
      <c r="R23" s="29"/>
    </row>
    <row r="24" spans="1:18" x14ac:dyDescent="0.25">
      <c r="A24" s="29"/>
      <c r="B24" s="29"/>
      <c r="C24" s="29"/>
      <c r="D24" s="29"/>
      <c r="E24" s="29"/>
      <c r="F24" s="29"/>
      <c r="G24" s="29"/>
      <c r="H24" s="29"/>
      <c r="I24" s="29"/>
      <c r="J24" s="29"/>
      <c r="K24" s="29"/>
      <c r="L24" s="29"/>
      <c r="M24" s="29"/>
      <c r="N24" s="29"/>
      <c r="O24" s="29"/>
      <c r="P24" s="29"/>
      <c r="Q24" s="29"/>
      <c r="R24" s="29"/>
    </row>
    <row r="25" spans="1:18" x14ac:dyDescent="0.25">
      <c r="A25" s="29"/>
      <c r="B25" s="29"/>
      <c r="C25" s="29"/>
      <c r="D25" s="29"/>
      <c r="E25" s="29"/>
      <c r="F25" s="29"/>
      <c r="G25" s="29"/>
      <c r="H25" s="29"/>
      <c r="I25" s="29"/>
      <c r="J25" s="29"/>
      <c r="K25" s="29"/>
      <c r="L25" s="29"/>
      <c r="M25" s="29"/>
      <c r="N25" s="29"/>
      <c r="O25" s="29"/>
      <c r="P25" s="29"/>
      <c r="Q25" s="29"/>
      <c r="R25" s="29"/>
    </row>
    <row r="26" spans="1:18" x14ac:dyDescent="0.25">
      <c r="A26" s="29"/>
      <c r="B26" s="29"/>
      <c r="C26" s="29"/>
      <c r="D26" s="29"/>
      <c r="E26" s="29"/>
      <c r="F26" s="29"/>
      <c r="G26" s="29"/>
      <c r="H26" s="29"/>
      <c r="I26" s="29"/>
      <c r="J26" s="29"/>
      <c r="K26" s="29"/>
      <c r="L26" s="29"/>
      <c r="M26" s="29"/>
      <c r="N26" s="29"/>
      <c r="O26" s="29"/>
      <c r="P26" s="29"/>
      <c r="Q26" s="29"/>
      <c r="R26" s="29"/>
    </row>
    <row r="27" spans="1:18" x14ac:dyDescent="0.25">
      <c r="A27" s="29"/>
      <c r="B27" s="29"/>
      <c r="C27" s="29"/>
      <c r="D27" s="29"/>
      <c r="E27" s="29"/>
      <c r="F27" s="29"/>
      <c r="G27" s="29"/>
      <c r="H27" s="29"/>
      <c r="I27" s="29"/>
      <c r="J27" s="29"/>
      <c r="K27" s="29"/>
      <c r="L27" s="29"/>
      <c r="M27" s="29"/>
      <c r="N27" s="29"/>
      <c r="O27" s="29"/>
      <c r="P27" s="29"/>
      <c r="Q27" s="29"/>
      <c r="R27" s="29"/>
    </row>
    <row r="28" spans="1:18" x14ac:dyDescent="0.25">
      <c r="A28" s="29"/>
      <c r="B28" s="29"/>
      <c r="C28" s="29"/>
      <c r="D28" s="29"/>
      <c r="E28" s="29"/>
      <c r="F28" s="29"/>
      <c r="G28" s="29"/>
      <c r="H28" s="29"/>
      <c r="I28" s="29"/>
      <c r="J28" s="29"/>
      <c r="K28" s="29"/>
      <c r="L28" s="29"/>
      <c r="M28" s="29"/>
      <c r="N28" s="29"/>
      <c r="O28" s="29"/>
      <c r="P28" s="29"/>
      <c r="Q28" s="29"/>
      <c r="R28" s="29"/>
    </row>
    <row r="29" spans="1:18" x14ac:dyDescent="0.25">
      <c r="A29" s="29"/>
      <c r="B29" s="29"/>
      <c r="C29" s="29"/>
      <c r="D29" s="29"/>
      <c r="E29" s="29"/>
      <c r="F29" s="29"/>
      <c r="G29" s="29"/>
      <c r="H29" s="29"/>
      <c r="I29" s="29"/>
      <c r="J29" s="29"/>
      <c r="K29" s="29"/>
      <c r="L29" s="29"/>
      <c r="M29" s="29"/>
      <c r="N29" s="29"/>
      <c r="O29" s="29"/>
      <c r="P29" s="29"/>
      <c r="Q29" s="29"/>
      <c r="R29" s="29"/>
    </row>
    <row r="30" spans="1:18" x14ac:dyDescent="0.25">
      <c r="A30" s="29"/>
      <c r="B30" s="29"/>
      <c r="C30" s="29"/>
      <c r="D30" s="29"/>
      <c r="E30" s="29"/>
      <c r="F30" s="29"/>
      <c r="G30" s="29"/>
      <c r="H30" s="29"/>
      <c r="I30" s="29"/>
      <c r="J30" s="29"/>
      <c r="K30" s="29"/>
      <c r="L30" s="29"/>
      <c r="M30" s="29"/>
      <c r="N30" s="29"/>
      <c r="O30" s="29"/>
      <c r="P30" s="29"/>
      <c r="Q30" s="29"/>
      <c r="R30" s="29"/>
    </row>
    <row r="31" spans="1:18" x14ac:dyDescent="0.25">
      <c r="A31" s="29"/>
      <c r="B31" s="29"/>
      <c r="C31" s="29"/>
      <c r="D31" s="29"/>
      <c r="E31" s="29"/>
      <c r="F31" s="29"/>
      <c r="G31" s="29"/>
      <c r="H31" s="29"/>
      <c r="I31" s="29"/>
      <c r="J31" s="29"/>
      <c r="K31" s="29"/>
      <c r="L31" s="29"/>
      <c r="M31" s="29"/>
      <c r="N31" s="29"/>
      <c r="O31" s="29"/>
      <c r="P31" s="29"/>
      <c r="Q31" s="29"/>
      <c r="R31" s="29"/>
    </row>
    <row r="32" spans="1:18" x14ac:dyDescent="0.25">
      <c r="A32" s="29"/>
      <c r="B32" s="29"/>
      <c r="C32" s="29"/>
      <c r="D32" s="29"/>
      <c r="E32" s="29"/>
      <c r="F32" s="29"/>
      <c r="G32" s="29"/>
      <c r="H32" s="29"/>
      <c r="I32" s="29"/>
      <c r="J32" s="29"/>
      <c r="K32" s="29"/>
      <c r="L32" s="29"/>
      <c r="M32" s="29"/>
      <c r="N32" s="29"/>
      <c r="O32" s="29"/>
      <c r="P32" s="29"/>
      <c r="Q32" s="29"/>
      <c r="R32" s="29"/>
    </row>
    <row r="33" spans="1:18" x14ac:dyDescent="0.25">
      <c r="A33" s="29"/>
      <c r="B33" s="29"/>
      <c r="C33" s="29"/>
      <c r="D33" s="29"/>
      <c r="E33" s="29"/>
      <c r="F33" s="29"/>
      <c r="G33" s="29"/>
      <c r="H33" s="29"/>
      <c r="I33" s="29"/>
      <c r="J33" s="29"/>
      <c r="K33" s="29"/>
      <c r="L33" s="29"/>
      <c r="M33" s="29"/>
      <c r="N33" s="29"/>
      <c r="O33" s="29"/>
      <c r="P33" s="29"/>
      <c r="Q33" s="29"/>
      <c r="R33" s="29"/>
    </row>
    <row r="34" spans="1:18" x14ac:dyDescent="0.25">
      <c r="A34" s="29"/>
      <c r="B34" s="29"/>
      <c r="C34" s="29"/>
      <c r="D34" s="29"/>
      <c r="E34" s="29"/>
      <c r="F34" s="29"/>
      <c r="G34" s="29"/>
      <c r="H34" s="29"/>
      <c r="I34" s="29"/>
      <c r="J34" s="29"/>
      <c r="K34" s="29"/>
      <c r="L34" s="29"/>
      <c r="M34" s="29"/>
      <c r="N34" s="29"/>
      <c r="O34" s="29"/>
      <c r="P34" s="29"/>
      <c r="Q34" s="29"/>
      <c r="R34" s="29"/>
    </row>
    <row r="35" spans="1:18" x14ac:dyDescent="0.25">
      <c r="A35" s="29"/>
      <c r="B35" s="29"/>
      <c r="C35" s="29"/>
      <c r="D35" s="29"/>
      <c r="E35" s="29"/>
      <c r="F35" s="29"/>
      <c r="G35" s="29"/>
      <c r="H35" s="29"/>
      <c r="I35" s="29"/>
      <c r="J35" s="29"/>
      <c r="K35" s="29"/>
      <c r="L35" s="29"/>
      <c r="M35" s="29"/>
      <c r="N35" s="29"/>
      <c r="O35" s="29"/>
      <c r="P35" s="29"/>
      <c r="Q35" s="29"/>
      <c r="R35" s="29"/>
    </row>
  </sheetData>
  <customSheetViews>
    <customSheetView guid="{4CB3ED3F-5B86-4157-93E0-169771F12619}" hiddenColumns="1" showRuler="0" topLeftCell="A4">
      <selection activeCell="R15" sqref="R15"/>
      <pageMargins left="0.75" right="0.75" top="1" bottom="1" header="0.5" footer="0.5"/>
      <pageSetup paperSize="9" orientation="landscape" r:id="rId1"/>
      <headerFooter alignWithMargins="0"/>
    </customSheetView>
    <customSheetView guid="{46A36319-7F6D-4634-8250-69DE631588A8}" hiddenColumns="1" showRuler="0" topLeftCell="A4">
      <selection activeCell="J27" sqref="J27"/>
      <pageMargins left="0.75" right="0.75" top="1" bottom="1" header="0.5" footer="0.5"/>
      <pageSetup paperSize="9" orientation="landscape" r:id="rId2"/>
      <headerFooter alignWithMargins="0"/>
    </customSheetView>
  </customSheetViews>
  <phoneticPr fontId="0" type="noConversion"/>
  <pageMargins left="0.75" right="0.75" top="1" bottom="1" header="0.5" footer="0.5"/>
  <pageSetup paperSize="9" orientation="landscape"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02a33dc5-68fb-45a3-a44b-1f1925e9e97f" origin="userSelected">
  <element uid="id_classification_nonbusiness" value=""/>
  <element uid="dbdd1405-cee2-4929-95d0-eb666ef35853" value=""/>
</sisl>
</file>

<file path=customXml/itemProps1.xml><?xml version="1.0" encoding="utf-8"?>
<ds:datastoreItem xmlns:ds="http://schemas.openxmlformats.org/officeDocument/2006/customXml" ds:itemID="{8952339A-CED3-4F3E-B189-4CB46F8C8DC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Cleaning Audit Score Sheet</vt:lpstr>
      <vt:lpstr>Introduction</vt:lpstr>
      <vt:lpstr> Instructions</vt:lpstr>
      <vt:lpstr>Template Audit Score Sheet</vt:lpstr>
      <vt:lpstr>Comments </vt:lpstr>
      <vt:lpstr>Pie Chart</vt:lpstr>
      <vt:lpstr>'Cleaning Audit Score Sheet'!Print_Area</vt:lpstr>
      <vt:lpstr>Introduction!Print_Area</vt:lpstr>
      <vt:lpstr>'Template Audit Score Sheet'!Print_Area</vt:lpstr>
    </vt:vector>
  </TitlesOfParts>
  <Company>nhse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Perform Calculation if Both Conditions met</dc:title>
  <dc:creator>gkochane</dc:creator>
  <cp:lastModifiedBy>Bloomfield Julia</cp:lastModifiedBy>
  <cp:lastPrinted>2020-10-05T13:10:45Z</cp:lastPrinted>
  <dcterms:created xsi:type="dcterms:W3CDTF">2003-04-22T12:05:29Z</dcterms:created>
  <dcterms:modified xsi:type="dcterms:W3CDTF">2021-11-18T12:40:07Z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ed077e03-cf90-43cc-a0cb-f457c19e3a08</vt:lpwstr>
  </property>
  <property fmtid="{D5CDD505-2E9C-101B-9397-08002B2CF9AE}" pid="3" name="bjSaver">
    <vt:lpwstr>Dq631BrcusBKngpZNCPmfv8fxSpmm516</vt:lpwstr>
  </property>
  <property fmtid="{D5CDD505-2E9C-101B-9397-08002B2CF9AE}" pid="4" name="bjDocumentSecurityLabel">
    <vt:lpwstr>Unrestricted</vt:lpwstr>
  </property>
  <property fmtid="{D5CDD505-2E9C-101B-9397-08002B2CF9AE}" pid="5" name="bjLeftFooterLabel-even">
    <vt:lpwstr>&amp;"Calibri,Regular"&amp;08&amp;KA5A5A5ISS Classification -&amp;K000000 &amp;K00C000Unrestricted</vt:lpwstr>
  </property>
  <property fmtid="{D5CDD505-2E9C-101B-9397-08002B2CF9AE}" pid="6" name="bjDocumentLabelXML">
    <vt:lpwstr>&lt;?xml version="1.0" encoding="us-ascii"?&gt;&lt;sisl xmlns:xsd="http://www.w3.org/2001/XMLSchema" xmlns:xsi="http://www.w3.org/2001/XMLSchema-instance" sislVersion="0" policy="02a33dc5-68fb-45a3-a44b-1f1925e9e97f" origin="userSelected" xmlns="http://www.boldonj</vt:lpwstr>
  </property>
  <property fmtid="{D5CDD505-2E9C-101B-9397-08002B2CF9AE}" pid="7" name="bjDocumentLabelXML-0">
    <vt:lpwstr>ames.com/2008/01/sie/internal/label"&gt;&lt;element uid="id_classification_nonbusiness" value="" /&gt;&lt;element uid="dbdd1405-cee2-4929-95d0-eb666ef35853" value="" /&gt;&lt;/sisl&gt;</vt:lpwstr>
  </property>
</Properties>
</file>